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terveen\Desktop\2021\"/>
    </mc:Choice>
  </mc:AlternateContent>
  <xr:revisionPtr revIDLastSave="0" documentId="8_{B785D4A1-0EC2-4F0B-B5C4-E0EC336E7C39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TRIMESTRAL" sheetId="6" r:id="rId1"/>
    <sheet name="ANUAL" sheetId="2" r:id="rId2"/>
    <sheet name="Hoja1" sheetId="7" r:id="rId3"/>
    <sheet name="Definiciones Ev. Final" sheetId="4" state="hidden" r:id="rId4"/>
  </sheets>
  <externalReferences>
    <externalReference r:id="rId5"/>
    <externalReference r:id="rId6"/>
    <externalReference r:id="rId7"/>
  </externalReferences>
  <definedNames>
    <definedName name="_xlnm.Print_Area" localSheetId="1">ANUAL!$C$3:$BX$117</definedName>
    <definedName name="_xlnm.Print_Area" localSheetId="3">'Definiciones Ev. Final'!$C$1:$N$118</definedName>
    <definedName name="_xlnm.Print_Area" localSheetId="0">TRIMESTRAL!$C$3:$BX$119</definedName>
    <definedName name="list">[1]Hoja1!$B$20:$B$22</definedName>
    <definedName name="porc">[1]Hoja1!$A$20:$A$29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2" l="1"/>
  <c r="BF6" i="2" s="1"/>
  <c r="AK11" i="2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10" i="2" l="1"/>
  <c r="L6" i="6"/>
  <c r="E10" i="6"/>
</calcChain>
</file>

<file path=xl/sharedStrings.xml><?xml version="1.0" encoding="utf-8"?>
<sst xmlns="http://schemas.openxmlformats.org/spreadsheetml/2006/main" count="247" uniqueCount="94">
  <si>
    <t xml:space="preserve">EVALUACIÓN  POR OBJETIVOS  </t>
  </si>
  <si>
    <t xml:space="preserve">REFUGIO UNO DE ELLOS TAPETE SANISANTE </t>
  </si>
  <si>
    <t>Nombre del Evaluado</t>
  </si>
  <si>
    <t>Área a la que pertenece</t>
  </si>
  <si>
    <t>DIRECCIÓN</t>
  </si>
  <si>
    <t>Puesto</t>
  </si>
  <si>
    <t>Fecha de llenado</t>
  </si>
  <si>
    <t>Periodo a Evaluar</t>
  </si>
  <si>
    <t>SEMESTRAL</t>
  </si>
  <si>
    <t>Excede</t>
  </si>
  <si>
    <t>Observaciones ante el resultado esperado</t>
  </si>
  <si>
    <t>Objetivo a Cumplir</t>
  </si>
  <si>
    <t>Definiciones</t>
  </si>
  <si>
    <t>Ev. Final</t>
  </si>
  <si>
    <t>Prioridad</t>
  </si>
  <si>
    <t>Cumple</t>
  </si>
  <si>
    <t>Extraordinario</t>
  </si>
  <si>
    <t>Excede Expectativas</t>
  </si>
  <si>
    <t>Calificación del Objetivo</t>
  </si>
  <si>
    <t>Por de Bajo</t>
  </si>
  <si>
    <t>Cumple Expectativas</t>
  </si>
  <si>
    <t>Por debajo de Expectativas</t>
  </si>
  <si>
    <t>Insatisfactorio</t>
  </si>
  <si>
    <t xml:space="preserve"> </t>
  </si>
  <si>
    <t>Nombre y Firma del Jefe</t>
  </si>
  <si>
    <t>Nombre y Firma del Evaluado</t>
  </si>
  <si>
    <t xml:space="preserve">USO EXCLUSIVO RH </t>
  </si>
  <si>
    <t xml:space="preserve">Jefe de Recursos Humanos </t>
  </si>
  <si>
    <t>ANUAL</t>
  </si>
  <si>
    <t>TrabajadorID</t>
  </si>
  <si>
    <t>PuestoDescripcion</t>
  </si>
  <si>
    <t>CentroGastoID</t>
  </si>
  <si>
    <t>AREA</t>
  </si>
  <si>
    <t>CeldaID</t>
  </si>
  <si>
    <t>3800</t>
  </si>
  <si>
    <t>SALOMON GIL MIGUEL ALEJANDRO</t>
  </si>
  <si>
    <t>ADMINISTRATIVO</t>
  </si>
  <si>
    <t>8143</t>
  </si>
  <si>
    <t>GARCIA RODRIGUEZ SILVINO</t>
  </si>
  <si>
    <t>8079</t>
  </si>
  <si>
    <t>PATIÑO JUAREZ HECTOR EDWIN</t>
  </si>
  <si>
    <t>JEFE DE INFRAESTRUCTURA</t>
  </si>
  <si>
    <t>8092</t>
  </si>
  <si>
    <t>REYES ESTRADA MONICA BEATRIZ</t>
  </si>
  <si>
    <t>JEFE DE DESARROLLO</t>
  </si>
  <si>
    <t>8177</t>
  </si>
  <si>
    <t>GIL CALDERON HUBER GUSTAVO</t>
  </si>
  <si>
    <t>JEFE DE COMISARIATO</t>
  </si>
  <si>
    <t>8063</t>
  </si>
  <si>
    <t>ALVAREZ GUEVARA HUGO ALEXIS</t>
  </si>
  <si>
    <t>JEFE DE PROTECCION PATRIMONIAL</t>
  </si>
  <si>
    <t>8087</t>
  </si>
  <si>
    <t>MARTINEZ LARA SANDRA AURORA</t>
  </si>
  <si>
    <t>JEFE DE RECURSOS HUMANOS</t>
  </si>
  <si>
    <t>8037</t>
  </si>
  <si>
    <t>LARA ARRIAGA MELINA MONSERRAT</t>
  </si>
  <si>
    <t>JEFE DE MERCADEO</t>
  </si>
  <si>
    <t>8090</t>
  </si>
  <si>
    <t>TER VEEN SANCHEZ CRISTIAN ERNESTO</t>
  </si>
  <si>
    <t>JEFE DE ALMACÉN</t>
  </si>
  <si>
    <t>8105</t>
  </si>
  <si>
    <t>MENDOZA RAMIREZ JORGE</t>
  </si>
  <si>
    <t>JEFE DE OPERACIONES</t>
  </si>
  <si>
    <t>OPERATIVO</t>
  </si>
  <si>
    <t>8110</t>
  </si>
  <si>
    <t>DIAZ FLORES JORGE LUIS</t>
  </si>
  <si>
    <t>8135</t>
  </si>
  <si>
    <t>CORTES QUIROZ GABRIEL</t>
  </si>
  <si>
    <t>8142</t>
  </si>
  <si>
    <t>BARCENAS MARTINEZ CARLOS OSBALDO</t>
  </si>
  <si>
    <t>4454</t>
  </si>
  <si>
    <t>CHAVEZ PACHECO TIBURCIO</t>
  </si>
  <si>
    <t>JEFE DE MANTENIMIENTO</t>
  </si>
  <si>
    <t>8061</t>
  </si>
  <si>
    <t>RODRIGUEZ SANCHEZ ABEL</t>
  </si>
  <si>
    <t>JEFE DE GESTORIA</t>
  </si>
  <si>
    <t>Selecciona tu nombre:</t>
  </si>
  <si>
    <t>GERENTE DE ADMINISTRACIÓN Y FINANZAS</t>
  </si>
  <si>
    <t xml:space="preserve">GERENTE GENERAL </t>
  </si>
  <si>
    <t>FORMATO :EV-OBJ2021</t>
  </si>
  <si>
    <t>95% EFECTIVIDAD DE ENTREGA DE PEDIDOS POR CATEGORIA</t>
  </si>
  <si>
    <t>&gt;95</t>
  </si>
  <si>
    <t>&lt;95</t>
  </si>
  <si>
    <t>REDUCCION DEL 10% DE LA  MERMA EN SU CATEGORIA</t>
  </si>
  <si>
    <t>&gt;10%</t>
  </si>
  <si>
    <t>&lt;10%</t>
  </si>
  <si>
    <t>LLEVAR LOS PROCESOS  DE ARMADO DE TIENDA</t>
  </si>
  <si>
    <t>APORTANTO, LLEVANDO Y VERIFICANDO EL PROCESO</t>
  </si>
  <si>
    <t>SURTIENDO CON EL PROCESO</t>
  </si>
  <si>
    <t>SURTIENDO LAS TIENDAS SIN EL PROCESO</t>
  </si>
  <si>
    <t>INTRODUCCION E INOVACION DE SKUS QUE AYUDAN A LA RENTABILIDAD DEL CEDIS</t>
  </si>
  <si>
    <t>&gt;1 INTRIDUCCION E INOVACION</t>
  </si>
  <si>
    <t>PRESNTANDO EL PROYECTO</t>
  </si>
  <si>
    <t>SIN INTRODUCCION SIN INOVACION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</si>
</sst>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14"/>
      <color theme="3" tint="-0.499984740745262"/>
      <name val="Calibri"/>
      <family val="2"/>
      <scheme val="minor"/>
    </font>
    <font>
      <b/>
      <i/>
      <sz val="14"/>
      <color theme="3" tint="-0.499984740745262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theme="1"/>
      <name val="Abadi Extra Light"/>
      <family val="2"/>
    </font>
    <font>
      <b/>
      <sz val="28"/>
      <color theme="0"/>
      <name val="Calibri"/>
      <family val="2"/>
      <scheme val="minor"/>
    </font>
    <font>
      <b/>
      <sz val="28"/>
      <color theme="0"/>
      <name val="Abadi Extra Light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2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darkGray">
        <fgColor indexed="21"/>
        <bgColor indexed="17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2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0" fillId="3" borderId="0" xfId="0" applyFill="1"/>
    <xf numFmtId="0" fontId="0" fillId="0" borderId="0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/>
    <xf numFmtId="0" fontId="0" fillId="0" borderId="3" xfId="0" applyBorder="1"/>
    <xf numFmtId="0" fontId="9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Border="1" applyAlignment="1">
      <alignment vertical="center"/>
    </xf>
    <xf numFmtId="0" fontId="0" fillId="0" borderId="14" xfId="0" applyBorder="1"/>
    <xf numFmtId="0" fontId="0" fillId="0" borderId="16" xfId="0" applyBorder="1"/>
    <xf numFmtId="0" fontId="0" fillId="0" borderId="1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6" borderId="0" xfId="0" applyFill="1" applyBorder="1"/>
    <xf numFmtId="0" fontId="0" fillId="5" borderId="0" xfId="0" applyFill="1" applyBorder="1"/>
    <xf numFmtId="0" fontId="0" fillId="0" borderId="0" xfId="0" applyFill="1" applyBorder="1"/>
    <xf numFmtId="0" fontId="0" fillId="6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0" borderId="8" xfId="0" applyBorder="1" applyAlignment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7" fillId="0" borderId="0" xfId="0" applyFont="1" applyBorder="1" applyAlignment="1">
      <alignment horizontal="center" shrinkToFit="1"/>
    </xf>
    <xf numFmtId="0" fontId="3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4" fillId="9" borderId="0" xfId="0" applyFont="1" applyFill="1" applyBorder="1"/>
    <xf numFmtId="0" fontId="16" fillId="0" borderId="0" xfId="0" applyFont="1" applyBorder="1"/>
    <xf numFmtId="0" fontId="17" fillId="0" borderId="0" xfId="0" applyFont="1" applyBorder="1"/>
    <xf numFmtId="17" fontId="11" fillId="0" borderId="15" xfId="0" applyNumberFormat="1" applyFont="1" applyBorder="1" applyAlignment="1">
      <alignment vertical="center" wrapText="1"/>
    </xf>
    <xf numFmtId="17" fontId="11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0" fillId="0" borderId="16" xfId="0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49" fontId="21" fillId="10" borderId="0" xfId="0" applyNumberFormat="1" applyFont="1" applyFill="1"/>
    <xf numFmtId="0" fontId="20" fillId="11" borderId="13" xfId="0" applyFont="1" applyFill="1" applyBorder="1" applyAlignment="1">
      <alignment horizontal="center" vertical="center"/>
    </xf>
    <xf numFmtId="49" fontId="22" fillId="12" borderId="0" xfId="0" applyNumberFormat="1" applyFont="1" applyFill="1"/>
    <xf numFmtId="0" fontId="22" fillId="12" borderId="0" xfId="0" applyFont="1" applyFill="1"/>
    <xf numFmtId="49" fontId="22" fillId="13" borderId="0" xfId="0" applyNumberFormat="1" applyFont="1" applyFill="1"/>
    <xf numFmtId="0" fontId="22" fillId="13" borderId="0" xfId="0" applyFont="1" applyFill="1"/>
    <xf numFmtId="0" fontId="15" fillId="9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9" fontId="12" fillId="0" borderId="4" xfId="1" applyFont="1" applyBorder="1" applyAlignment="1">
      <alignment horizontal="center" vertical="center"/>
    </xf>
    <xf numFmtId="9" fontId="12" fillId="0" borderId="5" xfId="1" applyFont="1" applyBorder="1" applyAlignment="1">
      <alignment horizontal="center" vertical="center"/>
    </xf>
    <xf numFmtId="9" fontId="12" fillId="0" borderId="6" xfId="1" applyFont="1" applyBorder="1" applyAlignment="1">
      <alignment horizontal="center" vertical="center"/>
    </xf>
    <xf numFmtId="9" fontId="12" fillId="0" borderId="7" xfId="1" applyFont="1" applyBorder="1" applyAlignment="1">
      <alignment horizontal="center" vertical="center"/>
    </xf>
    <xf numFmtId="9" fontId="12" fillId="0" borderId="0" xfId="1" applyFont="1" applyBorder="1" applyAlignment="1">
      <alignment horizontal="center" vertical="center"/>
    </xf>
    <xf numFmtId="9" fontId="12" fillId="0" borderId="8" xfId="1" applyFont="1" applyBorder="1" applyAlignment="1">
      <alignment horizontal="center" vertical="center"/>
    </xf>
    <xf numFmtId="9" fontId="12" fillId="0" borderId="9" xfId="1" applyFont="1" applyBorder="1" applyAlignment="1">
      <alignment horizontal="center" vertical="center"/>
    </xf>
    <xf numFmtId="9" fontId="12" fillId="0" borderId="10" xfId="1" applyFont="1" applyBorder="1" applyAlignment="1">
      <alignment horizontal="center" vertical="center"/>
    </xf>
    <xf numFmtId="9" fontId="12" fillId="0" borderId="11" xfId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8" fillId="7" borderId="7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textRotation="90"/>
    </xf>
    <xf numFmtId="0" fontId="0" fillId="8" borderId="13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textRotation="90"/>
    </xf>
    <xf numFmtId="0" fontId="2" fillId="5" borderId="0" xfId="0" applyFont="1" applyFill="1" applyBorder="1" applyAlignment="1">
      <alignment vertical="center" textRotation="180"/>
    </xf>
    <xf numFmtId="0" fontId="0" fillId="0" borderId="13" xfId="0" applyBorder="1" applyAlignment="1">
      <alignment horizontal="center" vertical="center" wrapText="1"/>
    </xf>
    <xf numFmtId="9" fontId="0" fillId="2" borderId="4" xfId="1" applyFont="1" applyFill="1" applyBorder="1" applyAlignment="1">
      <alignment horizontal="center" vertical="center"/>
    </xf>
    <xf numFmtId="9" fontId="0" fillId="2" borderId="5" xfId="1" applyFont="1" applyFill="1" applyBorder="1" applyAlignment="1">
      <alignment horizontal="center" vertical="center"/>
    </xf>
    <xf numFmtId="9" fontId="0" fillId="2" borderId="6" xfId="1" applyFont="1" applyFill="1" applyBorder="1" applyAlignment="1">
      <alignment horizontal="center" vertical="center"/>
    </xf>
    <xf numFmtId="9" fontId="0" fillId="2" borderId="7" xfId="1" applyFont="1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9" fontId="0" fillId="2" borderId="8" xfId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18" xfId="0" applyFont="1" applyBorder="1" applyAlignment="1">
      <alignment horizontal="left" vertical="top"/>
    </xf>
    <xf numFmtId="0" fontId="13" fillId="0" borderId="19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23" xfId="0" applyFont="1" applyBorder="1" applyAlignment="1">
      <alignment horizontal="left" vertical="top"/>
    </xf>
    <xf numFmtId="0" fontId="13" fillId="0" borderId="24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7" fontId="11" fillId="0" borderId="15" xfId="0" applyNumberFormat="1" applyFont="1" applyBorder="1" applyAlignment="1">
      <alignment horizontal="center" vertical="center"/>
    </xf>
    <xf numFmtId="17" fontId="11" fillId="0" borderId="14" xfId="0" applyNumberFormat="1" applyFont="1" applyBorder="1" applyAlignment="1">
      <alignment horizontal="center" vertical="center"/>
    </xf>
    <xf numFmtId="17" fontId="11" fillId="0" borderId="16" xfId="0" applyNumberFormat="1" applyFont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 vertical="center"/>
    </xf>
    <xf numFmtId="17" fontId="11" fillId="0" borderId="3" xfId="0" applyNumberFormat="1" applyFont="1" applyBorder="1" applyAlignment="1">
      <alignment horizontal="center" vertical="center"/>
    </xf>
    <xf numFmtId="17" fontId="11" fillId="0" borderId="1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8" borderId="13" xfId="0" applyNumberForma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145895</xdr:colOff>
      <xdr:row>2</xdr:row>
      <xdr:rowOff>45107</xdr:rowOff>
    </xdr:from>
    <xdr:to>
      <xdr:col>16</xdr:col>
      <xdr:colOff>114955</xdr:colOff>
      <xdr:row>2</xdr:row>
      <xdr:rowOff>1171851</xdr:rowOff>
    </xdr:to>
    <xdr:pic>
      <xdr:nvPicPr>
        <xdr:cNvPr id="2" name="5 Imagen" descr="logotipo superQ vectores.jpg">
          <a:extLst>
            <a:ext uri="{FF2B5EF4-FFF2-40B4-BE49-F238E27FC236}">
              <a16:creationId xmlns:a16="http://schemas.microsoft.com/office/drawing/2014/main" id="{4AECFE2B-D98F-4034-BBC9-79514F584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145" y="422823"/>
          <a:ext cx="2530957" cy="112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144463</xdr:colOff>
      <xdr:row>3</xdr:row>
      <xdr:rowOff>66040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048000" y="190500"/>
          <a:ext cx="144463" cy="447040"/>
        </a:xfrm>
        <a:prstGeom prst="roundRect">
          <a:avLst>
            <a:gd name="adj" fmla="val 39560"/>
          </a:avLst>
        </a:prstGeom>
        <a:solidFill>
          <a:srgbClr val="FFFF00">
            <a:alpha val="89999"/>
          </a:srgbClr>
        </a:solidFill>
        <a:ln w="9525">
          <a:noFill/>
          <a:round/>
          <a:headEnd/>
          <a:tailEnd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endParaRPr lang="es-MX"/>
        </a:p>
      </xdr:txBody>
    </xdr:sp>
    <xdr:clientData/>
  </xdr:twoCellAnchor>
  <xdr:twoCellAnchor>
    <xdr:from>
      <xdr:col>4</xdr:col>
      <xdr:colOff>360363</xdr:colOff>
      <xdr:row>1</xdr:row>
      <xdr:rowOff>0</xdr:rowOff>
    </xdr:from>
    <xdr:to>
      <xdr:col>12</xdr:col>
      <xdr:colOff>645160</xdr:colOff>
      <xdr:row>3</xdr:row>
      <xdr:rowOff>149658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408363" y="190500"/>
          <a:ext cx="6380797" cy="530658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  <a:effectLst/>
      </xdr:spPr>
      <xdr:txBody>
        <a:bodyPr wrap="square">
          <a:spAutoFit/>
        </a:bodyPr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>
            <a:spcBef>
              <a:spcPct val="50000"/>
            </a:spcBef>
          </a:pPr>
          <a:r>
            <a:rPr lang="es-MX" sz="2800" b="1">
              <a:solidFill>
                <a:schemeClr val="tx1">
                  <a:lumMod val="65000"/>
                  <a:lumOff val="35000"/>
                </a:schemeClr>
              </a:solidFill>
              <a:latin typeface="Calibri" pitchFamily="34" charset="0"/>
            </a:rPr>
            <a:t>Extraordinario</a:t>
          </a:r>
        </a:p>
      </xdr:txBody>
    </xdr:sp>
    <xdr:clientData/>
  </xdr:twoCellAnchor>
  <xdr:twoCellAnchor>
    <xdr:from>
      <xdr:col>4</xdr:col>
      <xdr:colOff>142875</xdr:colOff>
      <xdr:row>4</xdr:row>
      <xdr:rowOff>32385</xdr:rowOff>
    </xdr:from>
    <xdr:to>
      <xdr:col>12</xdr:col>
      <xdr:colOff>667385</xdr:colOff>
      <xdr:row>24</xdr:row>
      <xdr:rowOff>32385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190875" y="794385"/>
          <a:ext cx="6620510" cy="3810000"/>
        </a:xfrm>
        <a:prstGeom prst="roundRect">
          <a:avLst>
            <a:gd name="adj" fmla="val 11719"/>
          </a:avLst>
        </a:prstGeom>
        <a:solidFill>
          <a:srgbClr val="FFFF00"/>
        </a:solidFill>
        <a:ln>
          <a:headEnd/>
          <a:tailEnd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just">
            <a:buFont typeface="Wingdings" pitchFamily="2" charset="2"/>
            <a:buChar char="q"/>
          </a:pPr>
          <a:r>
            <a:rPr lang="es-ES_tradnl" sz="1400">
              <a:solidFill>
                <a:schemeClr val="tx1"/>
              </a:solidFill>
              <a:latin typeface="Calibri" pitchFamily="34" charset="0"/>
            </a:rPr>
            <a:t>Sobrepasa significativamente sus objetivos en términos de calidad, cantidad y velocidad de ejecución, consistentemente establece el punto de referencia para los demás.</a:t>
          </a:r>
        </a:p>
        <a:p>
          <a:pPr algn="just">
            <a:buFont typeface="Wingdings" pitchFamily="2" charset="2"/>
            <a:buChar char="q"/>
          </a:pPr>
          <a:r>
            <a:rPr lang="es-ES_tradnl" sz="1400">
              <a:solidFill>
                <a:schemeClr val="tx1"/>
              </a:solidFill>
              <a:latin typeface="Calibri" pitchFamily="34" charset="0"/>
            </a:rPr>
            <a:t>Inicia el cambio proactivamente, influye fuera de su propia área y los clientes internos/externos le reconocen por el impacto positivo y el valor agregado creado.</a:t>
          </a:r>
        </a:p>
        <a:p>
          <a:pPr algn="just">
            <a:buFont typeface="Wingdings" pitchFamily="2" charset="2"/>
            <a:buChar char="q"/>
          </a:pPr>
          <a:r>
            <a:rPr lang="es-ES_tradnl" sz="1400">
              <a:solidFill>
                <a:schemeClr val="tx1"/>
              </a:solidFill>
              <a:latin typeface="Calibri" pitchFamily="34" charset="0"/>
            </a:rPr>
            <a:t>Responde a asuntos no anticipados o poco comunes.</a:t>
          </a:r>
        </a:p>
        <a:p>
          <a:pPr algn="just">
            <a:buFont typeface="Wingdings" pitchFamily="2" charset="2"/>
            <a:buChar char="q"/>
          </a:pPr>
          <a:r>
            <a:rPr lang="es-ES_tradnl" sz="1400">
              <a:solidFill>
                <a:schemeClr val="tx1"/>
              </a:solidFill>
              <a:latin typeface="Calibri" pitchFamily="34" charset="0"/>
            </a:rPr>
            <a:t>Es un modelo a seguir en cuanto a comportamiento de equipos de alto desempeño, ofrece apoyo  al equipo natural y proactivamente, colabora y comparte conocimiento.</a:t>
          </a:r>
        </a:p>
        <a:p>
          <a:pPr algn="just">
            <a:buFont typeface="Wingdings" pitchFamily="2" charset="2"/>
            <a:buChar char="q"/>
          </a:pPr>
          <a:r>
            <a:rPr lang="es-ES_tradnl" sz="1400">
              <a:solidFill>
                <a:schemeClr val="tx1"/>
              </a:solidFill>
              <a:latin typeface="Calibri" pitchFamily="34" charset="0"/>
            </a:rPr>
            <a:t>Se desarrolla a sí mismo y a los demás proactivamente y ha sido un ejemplo a seguir para los  demás.</a:t>
          </a:r>
        </a:p>
        <a:p>
          <a:pPr algn="just">
            <a:buFont typeface="Wingdings" pitchFamily="2" charset="2"/>
            <a:buChar char="q"/>
          </a:pPr>
          <a:r>
            <a:rPr lang="es-ES_tradnl" sz="1400">
              <a:solidFill>
                <a:schemeClr val="tx1"/>
              </a:solidFill>
              <a:latin typeface="Calibri" pitchFamily="34" charset="0"/>
            </a:rPr>
            <a:t>Su enfoque hacia el trabajo es excepcional y se le reconoce por su demostración ejemplar de capacidades en términos de su función en el rol actual, a la vez que desarrolla  competencias que van más allá del mismo.</a:t>
          </a:r>
        </a:p>
        <a:p>
          <a:pPr algn="just">
            <a:buFont typeface="Wingdings" pitchFamily="2" charset="2"/>
            <a:buChar char="q"/>
          </a:pPr>
          <a:r>
            <a:rPr lang="es-ES_tradnl" sz="1400">
              <a:solidFill>
                <a:schemeClr val="tx1"/>
              </a:solidFill>
              <a:latin typeface="Calibri" pitchFamily="34" charset="0"/>
            </a:rPr>
            <a:t>Es un vigilante de la cultura y la misión, inspira a los demás  a actuar de manera alineada.</a:t>
          </a:r>
          <a:endParaRPr lang="es-ES" sz="1400">
            <a:solidFill>
              <a:schemeClr val="tx1"/>
            </a:solidFill>
            <a:latin typeface="Calibri" pitchFamily="34" charset="0"/>
          </a:endParaRP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144463</xdr:colOff>
      <xdr:row>28</xdr:row>
      <xdr:rowOff>66040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048000" y="4953000"/>
          <a:ext cx="144463" cy="447040"/>
        </a:xfrm>
        <a:prstGeom prst="roundRect">
          <a:avLst>
            <a:gd name="adj" fmla="val 39560"/>
          </a:avLst>
        </a:prstGeom>
        <a:solidFill>
          <a:srgbClr val="FF9900">
            <a:alpha val="89999"/>
          </a:srgbClr>
        </a:solidFill>
        <a:ln w="9525">
          <a:noFill/>
          <a:round/>
          <a:headEnd/>
          <a:tailEnd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endParaRPr lang="es-MX"/>
        </a:p>
      </xdr:txBody>
    </xdr:sp>
    <xdr:clientData/>
  </xdr:twoCellAnchor>
  <xdr:twoCellAnchor>
    <xdr:from>
      <xdr:col>4</xdr:col>
      <xdr:colOff>360363</xdr:colOff>
      <xdr:row>26</xdr:row>
      <xdr:rowOff>0</xdr:rowOff>
    </xdr:from>
    <xdr:to>
      <xdr:col>12</xdr:col>
      <xdr:colOff>645160</xdr:colOff>
      <xdr:row>28</xdr:row>
      <xdr:rowOff>149658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408363" y="4953000"/>
          <a:ext cx="6380797" cy="530658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  <a:effectLst/>
      </xdr:spPr>
      <xdr:txBody>
        <a:bodyPr wrap="square">
          <a:spAutoFit/>
        </a:bodyPr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>
            <a:spcBef>
              <a:spcPct val="50000"/>
            </a:spcBef>
          </a:pPr>
          <a:r>
            <a:rPr lang="es-MX" sz="2800" b="1">
              <a:solidFill>
                <a:schemeClr val="tx1">
                  <a:lumMod val="65000"/>
                  <a:lumOff val="35000"/>
                </a:schemeClr>
              </a:solidFill>
              <a:latin typeface="Calibri" pitchFamily="34" charset="0"/>
            </a:rPr>
            <a:t>Excede Expectativas</a:t>
          </a:r>
        </a:p>
      </xdr:txBody>
    </xdr:sp>
    <xdr:clientData/>
  </xdr:twoCellAnchor>
  <xdr:twoCellAnchor>
    <xdr:from>
      <xdr:col>4</xdr:col>
      <xdr:colOff>142875</xdr:colOff>
      <xdr:row>30</xdr:row>
      <xdr:rowOff>71755</xdr:rowOff>
    </xdr:from>
    <xdr:to>
      <xdr:col>12</xdr:col>
      <xdr:colOff>716598</xdr:colOff>
      <xdr:row>45</xdr:row>
      <xdr:rowOff>137160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3190875" y="5786755"/>
          <a:ext cx="6669723" cy="2922905"/>
        </a:xfrm>
        <a:prstGeom prst="roundRect">
          <a:avLst>
            <a:gd name="adj" fmla="val 5292"/>
          </a:avLst>
        </a:prstGeom>
        <a:solidFill>
          <a:srgbClr val="FF9900"/>
        </a:solidFill>
        <a:ln w="9525">
          <a:noFill/>
          <a:round/>
          <a:headEnd/>
          <a:tailEnd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Supera objetivos acordados y generalmente sobrepasa en cuanto a calidad, cantidad y velocidad de ejecución. Algunos aspectos de este desempeño han sido un ejemplo a seguir para los demás.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Muestra iniciativa más allá de las expectativas en la mayor parte de los aspectos laborales y  responde eficazmente a asuntos no anticipados.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Demuestra comportamientos de equipos de alto desempeño, ofrece apoyo y colaboración al  equipo consistentemente.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Se desarrolla proactivamente y desarrolla a los demás.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Demuestra firmemente capacidades en términos de su función y en el rol actual, a la vez que desarrolla competencias que van más allá del mismo.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Anima a los demás a actuar de manera alineada</a:t>
          </a:r>
          <a:r>
            <a:rPr lang="es-ES_tradnl" sz="1400">
              <a:solidFill>
                <a:schemeClr val="bg1"/>
              </a:solidFill>
              <a:latin typeface="Calibri" pitchFamily="34" charset="0"/>
            </a:rPr>
            <a:t>.</a:t>
          </a:r>
          <a:endParaRPr lang="es-ES" sz="1400">
            <a:solidFill>
              <a:schemeClr val="bg1"/>
            </a:solidFill>
            <a:latin typeface="Calibri" pitchFamily="34" charset="0"/>
          </a:endParaRPr>
        </a:p>
      </xdr:txBody>
    </xdr:sp>
    <xdr:clientData/>
  </xdr:twoCellAnchor>
  <xdr:twoCellAnchor>
    <xdr:from>
      <xdr:col>4</xdr:col>
      <xdr:colOff>0</xdr:colOff>
      <xdr:row>48</xdr:row>
      <xdr:rowOff>1</xdr:rowOff>
    </xdr:from>
    <xdr:to>
      <xdr:col>4</xdr:col>
      <xdr:colOff>144463</xdr:colOff>
      <xdr:row>49</xdr:row>
      <xdr:rowOff>145885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3048000" y="9144001"/>
          <a:ext cx="144463" cy="336384"/>
        </a:xfrm>
        <a:prstGeom prst="roundRect">
          <a:avLst>
            <a:gd name="adj" fmla="val 39560"/>
          </a:avLst>
        </a:prstGeom>
        <a:solidFill>
          <a:srgbClr val="00B050"/>
        </a:solidFill>
        <a:ln>
          <a:headEnd/>
          <a:tailEnd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4</xdr:col>
      <xdr:colOff>360363</xdr:colOff>
      <xdr:row>48</xdr:row>
      <xdr:rowOff>0</xdr:rowOff>
    </xdr:from>
    <xdr:to>
      <xdr:col>12</xdr:col>
      <xdr:colOff>645160</xdr:colOff>
      <xdr:row>51</xdr:row>
      <xdr:rowOff>12700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408363" y="9144000"/>
          <a:ext cx="6380797" cy="584200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  <a:effectLst/>
      </xdr:spPr>
      <xdr:txBody>
        <a:bodyPr wrap="square">
          <a:noAutofit/>
        </a:bodyPr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>
            <a:spcBef>
              <a:spcPct val="50000"/>
            </a:spcBef>
          </a:pPr>
          <a:r>
            <a:rPr lang="es-MX" sz="2800" b="1">
              <a:solidFill>
                <a:schemeClr val="tx1">
                  <a:lumMod val="65000"/>
                  <a:lumOff val="35000"/>
                </a:schemeClr>
              </a:solidFill>
              <a:latin typeface="Calibri" pitchFamily="34" charset="0"/>
            </a:rPr>
            <a:t>Cumple con Expectativas</a:t>
          </a:r>
        </a:p>
      </xdr:txBody>
    </xdr:sp>
    <xdr:clientData/>
  </xdr:twoCellAnchor>
  <xdr:twoCellAnchor>
    <xdr:from>
      <xdr:col>4</xdr:col>
      <xdr:colOff>142875</xdr:colOff>
      <xdr:row>52</xdr:row>
      <xdr:rowOff>60643</xdr:rowOff>
    </xdr:from>
    <xdr:to>
      <xdr:col>12</xdr:col>
      <xdr:colOff>716598</xdr:colOff>
      <xdr:row>66</xdr:row>
      <xdr:rowOff>22860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3190875" y="9966643"/>
          <a:ext cx="6669723" cy="2629217"/>
        </a:xfrm>
        <a:prstGeom prst="roundRect">
          <a:avLst>
            <a:gd name="adj" fmla="val 5292"/>
          </a:avLst>
        </a:prstGeom>
        <a:solidFill>
          <a:srgbClr val="00B050"/>
        </a:solidFill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Cumple con objetivos acordados con calidad, cantidad y velocidad de ejecución consistentemente y a veces, puede llegar a sobrepasar objetivos y tiempos pactados.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Responde con eficacia a asuntos no anticipados.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Demuestra la capacidad de mantenerse a la par con los cambios empresariales y las crecientes exigencias de su papel.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Demuestra comportamientos de equipos de alto desempeño y ofrece apoyo y colaboración al equipo cuando se le presentan las oportunidades para hacerlo.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Demuestra firmemente capacidades en términos de su función en el rol actual.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invita a los demás a actuar de manera alineada.</a:t>
          </a:r>
        </a:p>
        <a:p>
          <a:pPr algn="just">
            <a:buFontTx/>
            <a:buChar char="•"/>
          </a:pPr>
          <a:endParaRPr lang="es-ES" sz="1400">
            <a:solidFill>
              <a:schemeClr val="bg1"/>
            </a:solidFill>
            <a:latin typeface="Calibri" pitchFamily="34" charset="0"/>
          </a:endParaRP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144463</xdr:colOff>
      <xdr:row>70</xdr:row>
      <xdr:rowOff>61686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3048000" y="12954000"/>
          <a:ext cx="144463" cy="442686"/>
        </a:xfrm>
        <a:prstGeom prst="roundRect">
          <a:avLst>
            <a:gd name="adj" fmla="val 39560"/>
          </a:avLst>
        </a:prstGeom>
        <a:solidFill>
          <a:srgbClr val="808080"/>
        </a:solidFill>
        <a:ln>
          <a:headEnd/>
          <a:tailEnd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4</xdr:col>
      <xdr:colOff>360363</xdr:colOff>
      <xdr:row>68</xdr:row>
      <xdr:rowOff>0</xdr:rowOff>
    </xdr:from>
    <xdr:to>
      <xdr:col>12</xdr:col>
      <xdr:colOff>627743</xdr:colOff>
      <xdr:row>70</xdr:row>
      <xdr:rowOff>149658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408363" y="12954000"/>
          <a:ext cx="6363380" cy="530658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  <a:effectLst/>
      </xdr:spPr>
      <xdr:txBody>
        <a:bodyPr wrap="square">
          <a:spAutoFit/>
        </a:bodyPr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>
            <a:spcBef>
              <a:spcPct val="50000"/>
            </a:spcBef>
          </a:pPr>
          <a:r>
            <a:rPr lang="es-MX" sz="2800" b="1">
              <a:solidFill>
                <a:schemeClr val="tx1">
                  <a:lumMod val="65000"/>
                  <a:lumOff val="35000"/>
                </a:schemeClr>
              </a:solidFill>
              <a:latin typeface="Calibri" pitchFamily="34" charset="0"/>
            </a:rPr>
            <a:t>Por debajo de Expectativas</a:t>
          </a:r>
        </a:p>
      </xdr:txBody>
    </xdr:sp>
    <xdr:clientData/>
  </xdr:twoCellAnchor>
  <xdr:twoCellAnchor>
    <xdr:from>
      <xdr:col>4</xdr:col>
      <xdr:colOff>142875</xdr:colOff>
      <xdr:row>72</xdr:row>
      <xdr:rowOff>51935</xdr:rowOff>
    </xdr:from>
    <xdr:to>
      <xdr:col>12</xdr:col>
      <xdr:colOff>699181</xdr:colOff>
      <xdr:row>90</xdr:row>
      <xdr:rowOff>22906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3190875" y="13767935"/>
          <a:ext cx="6652306" cy="3399971"/>
        </a:xfrm>
        <a:prstGeom prst="roundRect">
          <a:avLst>
            <a:gd name="adj" fmla="val 5292"/>
          </a:avLst>
        </a:prstGeom>
        <a:solidFill>
          <a:srgbClr val="808080"/>
        </a:solidFill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Parcialmente cumple con objetivos acordados con calidad, cantidad y velocidad de ejecución. Algunos aspectos de este desempeño no han alcanzado los objetivos o  tiempos pactados. 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Necesita supervisión y/o apoyo para cumplir con las expectativas de su rol.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Lucha para responder eficazmente a asuntos no anticipados.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Demuestra algo de comportamientos de equipos de alto desempeño y ocasionalmente apoya al equipo.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Es inconsistente al mostrar capacidades en términos de su función y de  su rol.  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solidFill>
                <a:schemeClr val="bg1"/>
              </a:solidFill>
              <a:latin typeface="Calibri" pitchFamily="34" charset="0"/>
            </a:rPr>
            <a:t>Está alineado con la cultura y la misión, pero puede requerir de orientación  y de capacitación.</a:t>
          </a:r>
          <a:endParaRPr lang="es-ES" sz="1400">
            <a:solidFill>
              <a:schemeClr val="bg1"/>
            </a:solidFill>
            <a:latin typeface="Calibri" pitchFamily="34" charset="0"/>
          </a:endParaRPr>
        </a:p>
      </xdr:txBody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144463</xdr:colOff>
      <xdr:row>95</xdr:row>
      <xdr:rowOff>61685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3048000" y="17716500"/>
          <a:ext cx="144463" cy="442685"/>
        </a:xfrm>
        <a:prstGeom prst="roundRect">
          <a:avLst>
            <a:gd name="adj" fmla="val 39560"/>
          </a:avLst>
        </a:prstGeom>
        <a:solidFill>
          <a:srgbClr val="C00000"/>
        </a:solidFill>
        <a:ln w="9525">
          <a:noFill/>
          <a:round/>
          <a:headEnd/>
          <a:tailEnd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endParaRPr lang="es-MX"/>
        </a:p>
      </xdr:txBody>
    </xdr:sp>
    <xdr:clientData/>
  </xdr:twoCellAnchor>
  <xdr:twoCellAnchor>
    <xdr:from>
      <xdr:col>4</xdr:col>
      <xdr:colOff>360363</xdr:colOff>
      <xdr:row>93</xdr:row>
      <xdr:rowOff>0</xdr:rowOff>
    </xdr:from>
    <xdr:to>
      <xdr:col>12</xdr:col>
      <xdr:colOff>627743</xdr:colOff>
      <xdr:row>95</xdr:row>
      <xdr:rowOff>149658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408363" y="17716500"/>
          <a:ext cx="6363380" cy="530658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  <a:effectLst/>
      </xdr:spPr>
      <xdr:txBody>
        <a:bodyPr wrap="square">
          <a:spAutoFit/>
        </a:bodyPr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>
            <a:spcBef>
              <a:spcPct val="50000"/>
            </a:spcBef>
          </a:pPr>
          <a:r>
            <a:rPr lang="es-MX" sz="2800" b="1">
              <a:solidFill>
                <a:schemeClr val="tx1">
                  <a:lumMod val="65000"/>
                  <a:lumOff val="35000"/>
                </a:schemeClr>
              </a:solidFill>
              <a:latin typeface="Calibri" pitchFamily="34" charset="0"/>
            </a:rPr>
            <a:t>Insatisfactorio</a:t>
          </a:r>
        </a:p>
      </xdr:txBody>
    </xdr:sp>
    <xdr:clientData/>
  </xdr:twoCellAnchor>
  <xdr:twoCellAnchor>
    <xdr:from>
      <xdr:col>4</xdr:col>
      <xdr:colOff>142875</xdr:colOff>
      <xdr:row>97</xdr:row>
      <xdr:rowOff>51934</xdr:rowOff>
    </xdr:from>
    <xdr:to>
      <xdr:col>12</xdr:col>
      <xdr:colOff>699181</xdr:colOff>
      <xdr:row>115</xdr:row>
      <xdr:rowOff>22906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3190875" y="18530434"/>
          <a:ext cx="6652306" cy="3399972"/>
        </a:xfrm>
        <a:prstGeom prst="roundRect">
          <a:avLst>
            <a:gd name="adj" fmla="val 5292"/>
          </a:avLst>
        </a:prstGeom>
        <a:solidFill>
          <a:srgbClr val="C00000"/>
        </a:solidFill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endParaRPr lang="es-MX" sz="2000" b="1">
            <a:latin typeface="Calibri" pitchFamily="34" charset="0"/>
          </a:endParaRPr>
        </a:p>
        <a:p>
          <a:pPr algn="just">
            <a:buFont typeface="Wingdings" pitchFamily="2" charset="2"/>
            <a:buChar char="q"/>
          </a:pPr>
          <a:r>
            <a:rPr lang="es-MX" sz="1400">
              <a:latin typeface="Calibri" pitchFamily="34" charset="0"/>
            </a:rPr>
            <a:t>No ha logrado cumplir con una parte importante de los objetivos pactados con calidad, cantidad y velocidad de ejecución. Muchos aspectos de su desempeño no han cumplido con los objetivos ni los tiempos pactados.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latin typeface="Calibri" pitchFamily="34" charset="0"/>
            </a:rPr>
            <a:t>Requiere de mayor supervisión y apoyo del necesario para cumplir con las expectativas de su rol.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latin typeface="Calibri" pitchFamily="34" charset="0"/>
            </a:rPr>
            <a:t>No está a la par con los cambios ni los requerimientos laborales ampliados.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latin typeface="Calibri" pitchFamily="34" charset="0"/>
            </a:rPr>
            <a:t>No demuestra comportamiento de equipos de alto desempeño y es raro que ayude y colabore.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latin typeface="Calibri" pitchFamily="34" charset="0"/>
            </a:rPr>
            <a:t>No ha demostrado muchas capacidades en términos de su función necesarias para su papel actual.</a:t>
          </a:r>
        </a:p>
        <a:p>
          <a:pPr algn="just">
            <a:buFont typeface="Wingdings" pitchFamily="2" charset="2"/>
            <a:buChar char="q"/>
          </a:pPr>
          <a:r>
            <a:rPr lang="es-MX" sz="1400">
              <a:latin typeface="Calibri" pitchFamily="34" charset="0"/>
            </a:rPr>
            <a:t>No le es fácil alinearse a  la cultura y la misión.</a:t>
          </a:r>
        </a:p>
        <a:p>
          <a:pPr algn="just">
            <a:buFontTx/>
            <a:buChar char="•"/>
          </a:pPr>
          <a:endParaRPr lang="es-MX" sz="1400">
            <a:latin typeface="Calibri" pitchFamily="34" charset="0"/>
          </a:endParaRPr>
        </a:p>
        <a:p>
          <a:pPr algn="just">
            <a:buFontTx/>
            <a:buChar char="•"/>
          </a:pPr>
          <a:endParaRPr lang="es-MX" sz="1200">
            <a:solidFill>
              <a:schemeClr val="bg1"/>
            </a:solidFill>
            <a:latin typeface="Calibri" pitchFamily="34" charset="0"/>
          </a:endParaRPr>
        </a:p>
        <a:p>
          <a:pPr algn="just">
            <a:buFontTx/>
            <a:buChar char="•"/>
          </a:pPr>
          <a:endParaRPr lang="es-ES" sz="1200">
            <a:solidFill>
              <a:schemeClr val="bg1"/>
            </a:solidFill>
            <a:latin typeface="Calibri" pitchFamily="34" charset="0"/>
          </a:endParaRPr>
        </a:p>
      </xdr:txBody>
    </xdr:sp>
    <xdr:clientData/>
  </xdr:twoCellAnchor>
  <xdr:twoCellAnchor editAs="oneCell">
    <xdr:from>
      <xdr:col>2</xdr:col>
      <xdr:colOff>177800</xdr:colOff>
      <xdr:row>17</xdr:row>
      <xdr:rowOff>68749</xdr:rowOff>
    </xdr:from>
    <xdr:to>
      <xdr:col>3</xdr:col>
      <xdr:colOff>38100</xdr:colOff>
      <xdr:row>24</xdr:row>
      <xdr:rowOff>144421</xdr:rowOff>
    </xdr:to>
    <xdr:pic>
      <xdr:nvPicPr>
        <xdr:cNvPr id="17" name="il_fi" descr="http://1.bp.blogspot.com/_h9Tp8u5hVo0/S_egOmj5YsI/AAAAAAAAAEM/IvDkqxdF3Q8/s320/flecha-derecha.png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1308364" y="3700685"/>
          <a:ext cx="1409172" cy="622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228600</xdr:colOff>
      <xdr:row>41</xdr:row>
      <xdr:rowOff>65023</xdr:rowOff>
    </xdr:from>
    <xdr:to>
      <xdr:col>3</xdr:col>
      <xdr:colOff>88900</xdr:colOff>
      <xdr:row>48</xdr:row>
      <xdr:rowOff>133532</xdr:rowOff>
    </xdr:to>
    <xdr:pic>
      <xdr:nvPicPr>
        <xdr:cNvPr id="18" name="il_fi" descr="http://1.bp.blogspot.com/_h9Tp8u5hVo0/S_egOmj5YsI/AAAAAAAAAEM/IvDkqxdF3Q8/s320/flecha-derecha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1362745" y="8265378"/>
          <a:ext cx="1402009" cy="622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215900</xdr:colOff>
      <xdr:row>61</xdr:row>
      <xdr:rowOff>153923</xdr:rowOff>
    </xdr:from>
    <xdr:to>
      <xdr:col>3</xdr:col>
      <xdr:colOff>76200</xdr:colOff>
      <xdr:row>69</xdr:row>
      <xdr:rowOff>57332</xdr:rowOff>
    </xdr:to>
    <xdr:pic>
      <xdr:nvPicPr>
        <xdr:cNvPr id="19" name="il_fi" descr="http://1.bp.blogspot.com/_h9Tp8u5hVo0/S_egOmj5YsI/AAAAAAAAAEM/IvDkqxdF3Q8/s320/flecha-derecha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1337345" y="12176978"/>
          <a:ext cx="1427409" cy="622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228600</xdr:colOff>
      <xdr:row>83</xdr:row>
      <xdr:rowOff>77723</xdr:rowOff>
    </xdr:from>
    <xdr:to>
      <xdr:col>3</xdr:col>
      <xdr:colOff>88900</xdr:colOff>
      <xdr:row>90</xdr:row>
      <xdr:rowOff>146232</xdr:rowOff>
    </xdr:to>
    <xdr:pic>
      <xdr:nvPicPr>
        <xdr:cNvPr id="20" name="il_fi" descr="http://1.bp.blogspot.com/_h9Tp8u5hVo0/S_egOmj5YsI/AAAAAAAAAEM/IvDkqxdF3Q8/s320/flecha-derecha.png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1362745" y="16279078"/>
          <a:ext cx="1402009" cy="6223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rhu_gerente/Archivos%20RVC/Desarrollo%20Organizacional/Sistema%20de%20Evaluaci&#243;n%20del%20Desempe&#241;o%20SED/FORMATO%202012/Formato%20SED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%202021\FORMATOS%20SUPERQ\MOVIMIENTOS%20%20DE%20SUELDO%202021%20SQ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files\r.h\SMARTINEZ%202020\ESCRITORIO%202020\PRESENTACION%20SUELDOS%202019\MASTER%20SUELD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JEMPLO"/>
      <sheetName val="Hoja1"/>
      <sheetName val="Formato SED hasta 6 Objetivos"/>
      <sheetName val="Formato SED hasta 8 Objetivos"/>
      <sheetName val="EVALUACIÓN INTERMEDIA"/>
      <sheetName val="Definiciones Ev. Intermedia"/>
    </sheetNames>
    <sheetDataSet>
      <sheetData sheetId="0"/>
      <sheetData sheetId="1"/>
      <sheetData sheetId="2">
        <row r="20">
          <cell r="A20">
            <v>0.1</v>
          </cell>
          <cell r="B20" t="str">
            <v>Excede Expectativas</v>
          </cell>
        </row>
        <row r="21">
          <cell r="A21">
            <v>0.2</v>
          </cell>
          <cell r="B21" t="str">
            <v>Cumple Expectativas</v>
          </cell>
        </row>
        <row r="22">
          <cell r="A22">
            <v>0.3</v>
          </cell>
          <cell r="B22" t="str">
            <v>Por debajo de Expectativas</v>
          </cell>
        </row>
        <row r="23">
          <cell r="A23">
            <v>0.4</v>
          </cell>
        </row>
        <row r="24">
          <cell r="A24">
            <v>0.5</v>
          </cell>
        </row>
        <row r="25">
          <cell r="A25">
            <v>0.6</v>
          </cell>
        </row>
        <row r="26">
          <cell r="A26">
            <v>0.7</v>
          </cell>
        </row>
        <row r="27">
          <cell r="A27">
            <v>0.8</v>
          </cell>
        </row>
        <row r="28">
          <cell r="A28">
            <v>0.9</v>
          </cell>
        </row>
        <row r="29">
          <cell r="A29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LISSA"/>
      <sheetName val="OSBALDO"/>
      <sheetName val="JORGE MENDOZA "/>
      <sheetName val="JONATHAN "/>
      <sheetName val="JONATHAN  (2)"/>
      <sheetName val="POR PROMOCION "/>
      <sheetName val="POR PLANTA"/>
      <sheetName val="AJUSTE DE SUELDO POR TIEMPO "/>
      <sheetName val="Hoja1"/>
      <sheetName val="Hoja2"/>
      <sheetName val="marco"/>
      <sheetName val="beto"/>
      <sheetName val="MIRANDA"/>
      <sheetName val="TABULADOR"/>
      <sheetName val="AREAS"/>
      <sheetName val="NOMINAS"/>
      <sheetName val="Hoja3"/>
      <sheetName val="Hoja4"/>
      <sheetName val="Hoja5"/>
      <sheetName val="TAB"/>
      <sheetName val="POR PROMOCION  (2)"/>
    </sheetNames>
    <sheetDataSet>
      <sheetData sheetId="0"/>
      <sheetData sheetId="1"/>
      <sheetData sheetId="2"/>
      <sheetData sheetId="3"/>
      <sheetData sheetId="4"/>
      <sheetData sheetId="5">
        <row r="14">
          <cell r="M14" t="str">
            <v>DOMINGUEZ SALINAS SUSANA ESMERALDA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 TABULADOR "/>
      <sheetName val="BPS"/>
      <sheetName val="TODOS"/>
      <sheetName val="04 SEP"/>
      <sheetName val="01102019"/>
      <sheetName val="0110"/>
      <sheetName val="POWERBI (2)"/>
      <sheetName val="MASTER OCTUBRE"/>
      <sheetName val="29 OCTUBRE"/>
      <sheetName val="MASTER OCTUBRE (3)"/>
      <sheetName val="TABULADOR"/>
      <sheetName val="Resumen Anual "/>
      <sheetName val="Resumen Anual  (2)"/>
      <sheetName val="HOY"/>
      <sheetName val="Hoja6"/>
      <sheetName val="Hoja7"/>
      <sheetName val="SUPER Q "/>
      <sheetName val="CENTROS DE GASTOCELDA"/>
      <sheetName val="papas (2)"/>
      <sheetName val="1304"/>
      <sheetName val="tipo de trabajo"/>
      <sheetName val="1103 (2)"/>
      <sheetName val="2004 (2)"/>
      <sheetName val="Hoja9"/>
      <sheetName val="NUEVOOO"/>
      <sheetName val="Hoja5"/>
      <sheetName val="Hoja3"/>
      <sheetName val="0409"/>
      <sheetName val="CON NUEVO TABULADOR "/>
      <sheetName val="Hoja1"/>
      <sheetName val="SD"/>
      <sheetName val="NOMINAS 2021"/>
      <sheetName val="%DE TAB"/>
      <sheetName val="Hoja2"/>
      <sheetName val="NOMINAS 2021 (2)"/>
      <sheetName val="SQ"/>
      <sheetName val="PROPUESTA DE TAB "/>
      <sheetName val="GENERACIONES"/>
      <sheetName val="PROPUESTA DE TAB  (2)"/>
      <sheetName val="TAB SQ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>
            <v>1</v>
          </cell>
          <cell r="B1" t="str">
            <v xml:space="preserve">GERENTE GENERAL                                                                                </v>
          </cell>
        </row>
        <row r="2">
          <cell r="A2">
            <v>100</v>
          </cell>
          <cell r="B2" t="str">
            <v xml:space="preserve">COMISIONISTAS                                                                                  </v>
          </cell>
        </row>
        <row r="3">
          <cell r="A3">
            <v>500</v>
          </cell>
          <cell r="B3" t="str">
            <v xml:space="preserve">COMISARIATO ADMISTRATIVO                                                                       </v>
          </cell>
        </row>
        <row r="4">
          <cell r="A4">
            <v>501</v>
          </cell>
          <cell r="B4" t="str">
            <v xml:space="preserve">COMISARIATO PANADERÍA                                                                          </v>
          </cell>
        </row>
        <row r="5">
          <cell r="A5">
            <v>502</v>
          </cell>
          <cell r="B5" t="str">
            <v xml:space="preserve">COMISARIATO GLASGO                                                                             </v>
          </cell>
        </row>
        <row r="6">
          <cell r="A6">
            <v>503</v>
          </cell>
          <cell r="B6" t="str">
            <v xml:space="preserve">COMISARIATO FRESQ                                                                              </v>
          </cell>
        </row>
        <row r="7">
          <cell r="A7">
            <v>504</v>
          </cell>
          <cell r="B7" t="str">
            <v xml:space="preserve">COMISARIATO AGUA                                                                               </v>
          </cell>
        </row>
        <row r="8">
          <cell r="A8">
            <v>505</v>
          </cell>
          <cell r="B8" t="str">
            <v xml:space="preserve">COMISARIATO LOGISTICA                                                                          </v>
          </cell>
        </row>
        <row r="9">
          <cell r="A9">
            <v>506</v>
          </cell>
          <cell r="B9" t="str">
            <v xml:space="preserve">COMISARIATO COCINA                                                                             </v>
          </cell>
        </row>
        <row r="10">
          <cell r="A10">
            <v>910</v>
          </cell>
          <cell r="B10" t="str">
            <v xml:space="preserve">MANTENIMIENTO                                                                                  </v>
          </cell>
        </row>
        <row r="11">
          <cell r="A11">
            <v>920</v>
          </cell>
          <cell r="B11" t="str">
            <v xml:space="preserve">FINANZAS                                                                                       </v>
          </cell>
        </row>
        <row r="12">
          <cell r="A12">
            <v>921</v>
          </cell>
          <cell r="B12" t="str">
            <v xml:space="preserve">COMPRAS                                                                                        </v>
          </cell>
        </row>
        <row r="13">
          <cell r="A13">
            <v>922</v>
          </cell>
          <cell r="B13" t="str">
            <v xml:space="preserve">CUENTAS POR PAGAR                                                                              </v>
          </cell>
        </row>
        <row r="14">
          <cell r="A14">
            <v>923</v>
          </cell>
          <cell r="B14" t="str">
            <v xml:space="preserve">INGRESOS                                                                                       </v>
          </cell>
        </row>
        <row r="15">
          <cell r="A15">
            <v>924</v>
          </cell>
          <cell r="B15" t="str">
            <v xml:space="preserve">INVENTARIOS                                                                                    </v>
          </cell>
        </row>
        <row r="16">
          <cell r="A16">
            <v>925</v>
          </cell>
          <cell r="B16" t="str">
            <v xml:space="preserve">ACTIVO FIJO                                                                                    </v>
          </cell>
        </row>
        <row r="17">
          <cell r="A17">
            <v>930</v>
          </cell>
          <cell r="B17" t="str">
            <v xml:space="preserve">OPERACIONES                                                                                    </v>
          </cell>
        </row>
        <row r="18">
          <cell r="A18">
            <v>940</v>
          </cell>
          <cell r="B18" t="str">
            <v xml:space="preserve">TI-INFRAESTRUCTURA                                                                             </v>
          </cell>
        </row>
        <row r="19">
          <cell r="A19">
            <v>941</v>
          </cell>
          <cell r="B19" t="str">
            <v xml:space="preserve">TI-DESARROLLO                                                                                  </v>
          </cell>
        </row>
        <row r="20">
          <cell r="A20">
            <v>950</v>
          </cell>
          <cell r="B20" t="str">
            <v xml:space="preserve">RECURSOS HUMANOS                                                                               </v>
          </cell>
        </row>
        <row r="21">
          <cell r="A21">
            <v>951</v>
          </cell>
          <cell r="B21" t="str">
            <v xml:space="preserve">INTENDENCIA                                                                                    </v>
          </cell>
        </row>
        <row r="22">
          <cell r="A22">
            <v>960</v>
          </cell>
          <cell r="B22" t="str">
            <v xml:space="preserve">GESTORIA                                                                                       </v>
          </cell>
        </row>
        <row r="23">
          <cell r="A23">
            <v>970</v>
          </cell>
          <cell r="B23" t="str">
            <v xml:space="preserve">MERCADEO                                                                                       </v>
          </cell>
        </row>
        <row r="24">
          <cell r="A24">
            <v>980</v>
          </cell>
          <cell r="B24" t="str">
            <v xml:space="preserve">ALMACEN                                                                                        </v>
          </cell>
        </row>
        <row r="25">
          <cell r="A25">
            <v>981</v>
          </cell>
          <cell r="B25" t="str">
            <v xml:space="preserve">ALMACEN LOGISTICA                                                                              </v>
          </cell>
        </row>
        <row r="26">
          <cell r="A26">
            <v>990</v>
          </cell>
          <cell r="B26" t="str">
            <v xml:space="preserve">PROTECCIÓN PATRIMONIAL                                                                         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2F06-62A5-4327-BCF0-DBF657746D7C}">
  <sheetPr>
    <pageSetUpPr fitToPage="1"/>
  </sheetPr>
  <dimension ref="B2:CC119"/>
  <sheetViews>
    <sheetView showGridLines="0" showWhiteSpace="0" view="pageLayout" zoomScale="58" zoomScaleNormal="122" zoomScalePageLayoutView="58" workbookViewId="0">
      <selection activeCell="AK11" sqref="AK11:AU12"/>
    </sheetView>
  </sheetViews>
  <sheetFormatPr baseColWidth="10" defaultColWidth="11.42578125" defaultRowHeight="15"/>
  <cols>
    <col min="1" max="1" width="3.42578125" customWidth="1"/>
    <col min="2" max="2" width="0.42578125" customWidth="1"/>
    <col min="3" max="30" width="2.7109375" customWidth="1"/>
    <col min="31" max="31" width="2.28515625" customWidth="1"/>
    <col min="32" max="32" width="0.7109375" customWidth="1"/>
    <col min="33" max="49" width="2.7109375" customWidth="1"/>
    <col min="50" max="50" width="1.7109375" customWidth="1"/>
    <col min="51" max="51" width="0.42578125" customWidth="1"/>
    <col min="52" max="52" width="1.7109375" customWidth="1"/>
    <col min="53" max="53" width="0.42578125" customWidth="1"/>
    <col min="54" max="54" width="1.7109375" customWidth="1"/>
    <col min="55" max="72" width="2.7109375" customWidth="1"/>
    <col min="73" max="73" width="1.42578125" customWidth="1"/>
    <col min="74" max="74" width="0.42578125" customWidth="1"/>
    <col min="75" max="75" width="2.28515625" customWidth="1"/>
    <col min="76" max="76" width="2.7109375" customWidth="1"/>
    <col min="77" max="77" width="0.42578125" customWidth="1"/>
  </cols>
  <sheetData>
    <row r="2" spans="2:81" ht="15.75" thickBot="1"/>
    <row r="3" spans="2:81" ht="112.9" customHeight="1"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5"/>
    </row>
    <row r="4" spans="2:81" ht="31.15" customHeight="1">
      <c r="C4" s="16"/>
      <c r="D4" s="8"/>
      <c r="E4" s="8"/>
      <c r="F4" s="36"/>
      <c r="G4" s="54" t="s">
        <v>0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8"/>
      <c r="BU4" s="8"/>
      <c r="BV4" s="8"/>
      <c r="BW4" s="8"/>
      <c r="BX4" s="17"/>
      <c r="CC4" t="s">
        <v>1</v>
      </c>
    </row>
    <row r="5" spans="2:81" ht="30" customHeight="1">
      <c r="C5" s="16"/>
      <c r="D5" s="8"/>
      <c r="E5" s="8"/>
      <c r="F5" s="8"/>
      <c r="G5" s="8"/>
      <c r="H5" s="8"/>
      <c r="I5" s="8"/>
      <c r="J5" s="8"/>
      <c r="K5" s="8"/>
      <c r="L5" s="38" t="s">
        <v>2</v>
      </c>
      <c r="M5" s="37"/>
      <c r="N5" s="37"/>
      <c r="O5" s="37"/>
      <c r="P5" s="37"/>
      <c r="Q5" s="37"/>
      <c r="R5" s="37"/>
      <c r="S5" s="37"/>
      <c r="T5" s="3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38" t="s">
        <v>3</v>
      </c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17"/>
    </row>
    <row r="6" spans="2:81" ht="15" customHeight="1">
      <c r="C6" s="16"/>
      <c r="D6" s="8"/>
      <c r="E6" s="7"/>
      <c r="F6" s="7"/>
      <c r="G6" s="7"/>
      <c r="H6" s="7"/>
      <c r="I6" s="7"/>
      <c r="J6" s="7"/>
      <c r="K6" s="7"/>
      <c r="L6" s="55" t="str">
        <f>+'[2]POR PROMOCION '!$M$14</f>
        <v>DOMINGUEZ SALINAS SUSANA ESMERALDA</v>
      </c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7"/>
      <c r="BE6" s="8"/>
      <c r="BF6" s="85" t="s">
        <v>4</v>
      </c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7"/>
      <c r="BU6" s="8"/>
      <c r="BV6" s="8"/>
      <c r="BW6" s="8"/>
      <c r="BX6" s="17"/>
    </row>
    <row r="7" spans="2:81" ht="15" customHeight="1">
      <c r="C7" s="16"/>
      <c r="D7" s="8"/>
      <c r="E7" s="7"/>
      <c r="F7" s="7"/>
      <c r="G7" s="7"/>
      <c r="H7" s="7"/>
      <c r="I7" s="7"/>
      <c r="J7" s="7"/>
      <c r="K7" s="7"/>
      <c r="L7" s="58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60"/>
      <c r="BE7" s="18"/>
      <c r="BF7" s="88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90"/>
      <c r="BU7" s="8"/>
      <c r="BV7" s="8"/>
      <c r="BW7" s="8"/>
      <c r="BX7" s="17"/>
    </row>
    <row r="8" spans="2:81" ht="15" customHeight="1">
      <c r="C8" s="16"/>
      <c r="D8" s="8"/>
      <c r="E8" s="7"/>
      <c r="F8" s="7"/>
      <c r="G8" s="7"/>
      <c r="H8" s="7"/>
      <c r="I8" s="7"/>
      <c r="J8" s="7"/>
      <c r="K8" s="7"/>
      <c r="L8" s="61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3"/>
      <c r="BE8" s="18"/>
      <c r="BF8" s="91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3"/>
      <c r="BU8" s="8"/>
      <c r="BV8" s="8"/>
      <c r="BW8" s="8"/>
      <c r="BX8" s="17"/>
    </row>
    <row r="9" spans="2:81" ht="15" customHeight="1" thickBot="1">
      <c r="C9" s="16"/>
      <c r="D9" s="8"/>
      <c r="E9" s="7"/>
      <c r="F9" s="7"/>
      <c r="G9" s="7"/>
      <c r="H9" s="7"/>
      <c r="I9" s="7"/>
      <c r="J9" s="7"/>
      <c r="K9" s="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18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8"/>
      <c r="BV9" s="8"/>
      <c r="BW9" s="8"/>
      <c r="BX9" s="17"/>
    </row>
    <row r="10" spans="2:81" ht="15.75">
      <c r="C10" s="16"/>
      <c r="D10" s="8"/>
      <c r="E10" s="64">
        <f>SUM(E22,E40,E58,E76,E94)</f>
        <v>0</v>
      </c>
      <c r="F10" s="65"/>
      <c r="G10" s="65"/>
      <c r="H10" s="65"/>
      <c r="I10" s="6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38" t="s">
        <v>5</v>
      </c>
      <c r="AL10" s="3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38" t="s">
        <v>6</v>
      </c>
      <c r="BG10" s="3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17"/>
    </row>
    <row r="11" spans="2:81" ht="14.45" customHeight="1">
      <c r="C11" s="16"/>
      <c r="D11" s="8"/>
      <c r="E11" s="67"/>
      <c r="F11" s="68"/>
      <c r="G11" s="68"/>
      <c r="H11" s="68"/>
      <c r="I11" s="69"/>
      <c r="J11" s="8"/>
      <c r="K11" s="8"/>
      <c r="L11" s="8"/>
      <c r="M11" s="73" t="s">
        <v>7</v>
      </c>
      <c r="N11" s="73"/>
      <c r="O11" s="73"/>
      <c r="P11" s="73"/>
      <c r="Q11" s="73"/>
      <c r="R11" s="73"/>
      <c r="S11" s="73"/>
      <c r="T11" s="74"/>
      <c r="U11" s="75" t="s">
        <v>8</v>
      </c>
      <c r="V11" s="76"/>
      <c r="W11" s="76"/>
      <c r="X11" s="76"/>
      <c r="Y11" s="76"/>
      <c r="Z11" s="76"/>
      <c r="AA11" s="76"/>
      <c r="AB11" s="76"/>
      <c r="AC11" s="76"/>
      <c r="AD11" s="76"/>
      <c r="AE11" s="77"/>
      <c r="AF11" s="8"/>
      <c r="AG11" s="8"/>
      <c r="AH11" s="8"/>
      <c r="AI11" s="8"/>
      <c r="AJ11" s="8"/>
      <c r="AK11" s="81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10"/>
      <c r="AW11" s="10"/>
      <c r="AX11" s="10"/>
      <c r="AY11" s="10"/>
      <c r="AZ11" s="10"/>
      <c r="BA11" s="10"/>
      <c r="BB11" s="11"/>
      <c r="BC11" s="8"/>
      <c r="BD11" s="8"/>
      <c r="BE11" s="8"/>
      <c r="BF11" s="39"/>
      <c r="BG11" s="40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2"/>
      <c r="BU11" s="8"/>
      <c r="BV11" s="8"/>
      <c r="BW11" s="8"/>
      <c r="BX11" s="17"/>
    </row>
    <row r="12" spans="2:81" ht="25.9" customHeight="1" thickBot="1">
      <c r="C12" s="16"/>
      <c r="D12" s="8"/>
      <c r="E12" s="70"/>
      <c r="F12" s="71"/>
      <c r="G12" s="71"/>
      <c r="H12" s="71"/>
      <c r="I12" s="72"/>
      <c r="J12" s="8"/>
      <c r="K12" s="8"/>
      <c r="L12" s="8"/>
      <c r="M12" s="73"/>
      <c r="N12" s="73"/>
      <c r="O12" s="73"/>
      <c r="P12" s="73"/>
      <c r="Q12" s="73"/>
      <c r="R12" s="73"/>
      <c r="S12" s="73"/>
      <c r="T12" s="74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80"/>
      <c r="AF12" s="8"/>
      <c r="AG12" s="8"/>
      <c r="AH12" s="8"/>
      <c r="AI12" s="8"/>
      <c r="AJ12" s="8"/>
      <c r="AK12" s="83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6"/>
      <c r="AW12" s="6"/>
      <c r="AX12" s="6"/>
      <c r="AY12" s="6"/>
      <c r="AZ12" s="6"/>
      <c r="BA12" s="6"/>
      <c r="BB12" s="12"/>
      <c r="BC12" s="8"/>
      <c r="BD12" s="8"/>
      <c r="BE12" s="8"/>
      <c r="BF12" s="43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5"/>
      <c r="BU12" s="8"/>
      <c r="BV12" s="8"/>
      <c r="BW12" s="8"/>
      <c r="BX12" s="17"/>
    </row>
    <row r="13" spans="2:81" ht="36.75" customHeight="1">
      <c r="C13" s="1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17"/>
    </row>
    <row r="14" spans="2:81" ht="3" customHeight="1">
      <c r="B14" s="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1"/>
      <c r="BY14" s="1"/>
    </row>
    <row r="15" spans="2:81">
      <c r="B15" s="1"/>
      <c r="C15" s="94">
        <v>1</v>
      </c>
      <c r="D15" s="95"/>
      <c r="E15" s="95"/>
      <c r="F15" s="95"/>
      <c r="G15" s="9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17"/>
      <c r="BY15" s="1"/>
    </row>
    <row r="16" spans="2:81" ht="3" customHeight="1">
      <c r="B16" s="1"/>
      <c r="C16" s="94"/>
      <c r="D16" s="95"/>
      <c r="E16" s="95"/>
      <c r="F16" s="95"/>
      <c r="G16" s="95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8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17"/>
      <c r="BY16" s="1"/>
    </row>
    <row r="17" spans="2:77" ht="12" customHeight="1">
      <c r="B17" s="1"/>
      <c r="C17" s="94"/>
      <c r="D17" s="95"/>
      <c r="E17" s="95"/>
      <c r="F17" s="95"/>
      <c r="G17" s="95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2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22"/>
      <c r="AZ17" s="8"/>
      <c r="BA17" s="23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23"/>
      <c r="BW17" s="24"/>
      <c r="BX17" s="17"/>
      <c r="BY17" s="1"/>
    </row>
    <row r="18" spans="2:77" ht="15" customHeight="1">
      <c r="B18" s="1"/>
      <c r="C18" s="94"/>
      <c r="D18" s="95"/>
      <c r="E18" s="95"/>
      <c r="F18" s="95"/>
      <c r="G18" s="95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22"/>
      <c r="AG18" s="8"/>
      <c r="AH18" s="96" t="s">
        <v>9</v>
      </c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46"/>
      <c r="AY18" s="25"/>
      <c r="AZ18" s="46"/>
      <c r="BA18" s="26"/>
      <c r="BB18" s="46"/>
      <c r="BC18" s="8" t="s">
        <v>10</v>
      </c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23"/>
      <c r="BW18" s="24"/>
      <c r="BX18" s="17"/>
      <c r="BY18" s="1"/>
    </row>
    <row r="19" spans="2:77" ht="15" customHeight="1">
      <c r="B19" s="1"/>
      <c r="C19" s="16"/>
      <c r="D19" s="8"/>
      <c r="E19" s="8"/>
      <c r="F19" s="8"/>
      <c r="G19" s="8"/>
      <c r="H19" s="8"/>
      <c r="I19" s="38" t="s">
        <v>11</v>
      </c>
      <c r="J19" s="38"/>
      <c r="K19" s="3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2"/>
      <c r="AG19" s="8"/>
      <c r="AH19" s="96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46"/>
      <c r="AY19" s="46"/>
      <c r="AZ19" s="46"/>
      <c r="BA19" s="2"/>
      <c r="BB19" s="46"/>
      <c r="BC19" s="98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2"/>
      <c r="BV19" s="3"/>
      <c r="BW19" s="4"/>
      <c r="BX19" s="27"/>
      <c r="BY19" s="1"/>
    </row>
    <row r="20" spans="2:77" ht="15" customHeight="1">
      <c r="B20" s="1"/>
      <c r="C20" s="16"/>
      <c r="D20" s="8"/>
      <c r="E20" s="8"/>
      <c r="F20" s="8"/>
      <c r="G20" s="8"/>
      <c r="H20" s="8"/>
      <c r="I20" s="102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6" t="s">
        <v>12</v>
      </c>
      <c r="AF20" s="106"/>
      <c r="AG20" s="8"/>
      <c r="AH20" s="96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46"/>
      <c r="AY20" s="46"/>
      <c r="AZ20" s="46"/>
      <c r="BA20" s="2"/>
      <c r="BB20" s="46"/>
      <c r="BC20" s="98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2"/>
      <c r="BV20" s="107" t="s">
        <v>13</v>
      </c>
      <c r="BW20" s="107"/>
      <c r="BX20" s="27"/>
      <c r="BY20" s="1"/>
    </row>
    <row r="21" spans="2:77" ht="15.75" thickBot="1">
      <c r="B21" s="1"/>
      <c r="C21" s="16"/>
      <c r="D21" s="8"/>
      <c r="E21" s="8" t="s">
        <v>14</v>
      </c>
      <c r="F21" s="8"/>
      <c r="G21" s="8"/>
      <c r="H21" s="8"/>
      <c r="I21" s="102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6"/>
      <c r="AF21" s="106"/>
      <c r="AG21" s="8"/>
      <c r="AH21" s="96" t="s">
        <v>15</v>
      </c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2"/>
      <c r="AY21" s="2"/>
      <c r="AZ21" s="28"/>
      <c r="BA21" s="2"/>
      <c r="BB21" s="2"/>
      <c r="BC21" s="98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2"/>
      <c r="BV21" s="107"/>
      <c r="BW21" s="107"/>
      <c r="BX21" s="27"/>
      <c r="BY21" s="1"/>
    </row>
    <row r="22" spans="2:77">
      <c r="B22" s="1"/>
      <c r="C22" s="16"/>
      <c r="D22" s="8"/>
      <c r="E22" s="109"/>
      <c r="F22" s="110"/>
      <c r="G22" s="111"/>
      <c r="H22" s="8"/>
      <c r="I22" s="102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6"/>
      <c r="AF22" s="106"/>
      <c r="AG22" s="8"/>
      <c r="AH22" s="96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2"/>
      <c r="AY22" s="2"/>
      <c r="AZ22" s="29" t="s">
        <v>16</v>
      </c>
      <c r="BA22" s="2"/>
      <c r="BB22" s="2"/>
      <c r="BC22" s="100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2"/>
      <c r="BV22" s="107"/>
      <c r="BW22" s="107"/>
      <c r="BX22" s="27"/>
      <c r="BY22" s="1"/>
    </row>
    <row r="23" spans="2:77">
      <c r="B23" s="1"/>
      <c r="C23" s="16"/>
      <c r="D23" s="8"/>
      <c r="E23" s="112"/>
      <c r="F23" s="113"/>
      <c r="G23" s="114"/>
      <c r="H23" s="8"/>
      <c r="I23" s="102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6"/>
      <c r="AF23" s="106"/>
      <c r="AG23" s="8"/>
      <c r="AH23" s="96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2"/>
      <c r="AY23" s="2"/>
      <c r="AZ23" s="29" t="s">
        <v>17</v>
      </c>
      <c r="BA23" s="2"/>
      <c r="BB23" s="2"/>
      <c r="BC23" s="18" t="s">
        <v>18</v>
      </c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07"/>
      <c r="BW23" s="107"/>
      <c r="BX23" s="27"/>
      <c r="BY23" s="1"/>
    </row>
    <row r="24" spans="2:77" ht="15.75" customHeight="1" thickBot="1">
      <c r="B24" s="1"/>
      <c r="C24" s="16"/>
      <c r="D24" s="8"/>
      <c r="E24" s="115"/>
      <c r="F24" s="116"/>
      <c r="G24" s="117"/>
      <c r="H24" s="8"/>
      <c r="I24" s="104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6"/>
      <c r="AF24" s="106"/>
      <c r="AG24" s="8"/>
      <c r="AH24" s="96" t="s">
        <v>19</v>
      </c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2"/>
      <c r="AY24" s="2"/>
      <c r="AZ24" s="29" t="s">
        <v>20</v>
      </c>
      <c r="BA24" s="2"/>
      <c r="BB24" s="2"/>
      <c r="BC24" s="118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2"/>
      <c r="BV24" s="107"/>
      <c r="BW24" s="107"/>
      <c r="BX24" s="27"/>
      <c r="BY24" s="1"/>
    </row>
    <row r="25" spans="2:77">
      <c r="B25" s="1"/>
      <c r="C25" s="16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2"/>
      <c r="AG25" s="8"/>
      <c r="AH25" s="96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2"/>
      <c r="AY25" s="2"/>
      <c r="AZ25" s="29" t="s">
        <v>21</v>
      </c>
      <c r="BA25" s="2"/>
      <c r="BB25" s="2"/>
      <c r="BC25" s="118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2"/>
      <c r="BV25" s="3"/>
      <c r="BW25" s="4"/>
      <c r="BX25" s="17"/>
      <c r="BY25" s="1"/>
    </row>
    <row r="26" spans="2:77">
      <c r="B26" s="1"/>
      <c r="C26" s="16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22"/>
      <c r="AG26" s="8"/>
      <c r="AH26" s="96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2"/>
      <c r="AY26" s="30"/>
      <c r="AZ26" s="31" t="s">
        <v>22</v>
      </c>
      <c r="BA26" s="3"/>
      <c r="BB26" s="2"/>
      <c r="BC26" s="120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2"/>
      <c r="BV26" s="3"/>
      <c r="BW26" s="4"/>
      <c r="BX26" s="17"/>
      <c r="BY26" s="1"/>
    </row>
    <row r="27" spans="2:77" ht="10.5" customHeight="1">
      <c r="B27" s="1"/>
      <c r="C27" s="1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2"/>
      <c r="AG27" s="8"/>
      <c r="AH27" s="8"/>
      <c r="AI27" s="8" t="s">
        <v>23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22"/>
      <c r="AZ27" s="32"/>
      <c r="BA27" s="23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23"/>
      <c r="BW27" s="24"/>
      <c r="BX27" s="17"/>
      <c r="BY27" s="1"/>
    </row>
    <row r="28" spans="2:77" ht="2.25" customHeight="1">
      <c r="B28" s="1"/>
      <c r="C28" s="1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8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4"/>
      <c r="BX28" s="17"/>
      <c r="BY28" s="1"/>
    </row>
    <row r="29" spans="2:77">
      <c r="B29" s="1"/>
      <c r="C29" s="1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17"/>
      <c r="BY29" s="1"/>
    </row>
    <row r="30" spans="2:77" ht="3" customHeight="1">
      <c r="B30" s="1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1"/>
      <c r="BY30" s="1"/>
    </row>
    <row r="31" spans="2:77">
      <c r="C31" s="1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17"/>
    </row>
    <row r="32" spans="2:77" ht="3" customHeight="1">
      <c r="B32" s="1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1"/>
      <c r="BY32" s="1"/>
    </row>
    <row r="33" spans="2:77" ht="15" customHeight="1">
      <c r="B33" s="1"/>
      <c r="C33" s="94">
        <v>2</v>
      </c>
      <c r="D33" s="95"/>
      <c r="E33" s="95"/>
      <c r="F33" s="95"/>
      <c r="G33" s="95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17"/>
      <c r="BY33" s="1"/>
    </row>
    <row r="34" spans="2:77" ht="3" customHeight="1">
      <c r="B34" s="1"/>
      <c r="C34" s="94"/>
      <c r="D34" s="95"/>
      <c r="E34" s="95"/>
      <c r="F34" s="95"/>
      <c r="G34" s="9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8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4"/>
      <c r="BX34" s="17"/>
      <c r="BY34" s="1"/>
    </row>
    <row r="35" spans="2:77" ht="12" customHeight="1">
      <c r="B35" s="1"/>
      <c r="C35" s="94"/>
      <c r="D35" s="95"/>
      <c r="E35" s="95"/>
      <c r="F35" s="95"/>
      <c r="G35" s="95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22"/>
      <c r="AZ35" s="8"/>
      <c r="BA35" s="23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23"/>
      <c r="BW35" s="24"/>
      <c r="BX35" s="17"/>
      <c r="BY35" s="1"/>
    </row>
    <row r="36" spans="2:77" ht="15" customHeight="1">
      <c r="B36" s="1"/>
      <c r="C36" s="94"/>
      <c r="D36" s="95"/>
      <c r="E36" s="95"/>
      <c r="F36" s="95"/>
      <c r="G36" s="95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22"/>
      <c r="AG36" s="8"/>
      <c r="AH36" s="96" t="s">
        <v>9</v>
      </c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46"/>
      <c r="AY36" s="25"/>
      <c r="AZ36" s="46"/>
      <c r="BA36" s="26"/>
      <c r="BB36" s="46"/>
      <c r="BC36" s="8" t="s">
        <v>10</v>
      </c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23"/>
      <c r="BW36" s="24"/>
      <c r="BX36" s="17"/>
      <c r="BY36" s="1"/>
    </row>
    <row r="37" spans="2:77" ht="15" customHeight="1">
      <c r="B37" s="1"/>
      <c r="C37" s="16"/>
      <c r="D37" s="8"/>
      <c r="E37" s="8"/>
      <c r="F37" s="8"/>
      <c r="G37" s="8"/>
      <c r="H37" s="8"/>
      <c r="I37" s="38" t="s">
        <v>11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2"/>
      <c r="AG37" s="8"/>
      <c r="AH37" s="96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46"/>
      <c r="AY37" s="46"/>
      <c r="AZ37" s="46"/>
      <c r="BA37" s="2"/>
      <c r="BB37" s="46"/>
      <c r="BC37" s="98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2"/>
      <c r="BV37" s="3"/>
      <c r="BW37" s="4"/>
      <c r="BX37" s="27"/>
      <c r="BY37" s="1"/>
    </row>
    <row r="38" spans="2:77" ht="15" customHeight="1">
      <c r="B38" s="1"/>
      <c r="C38" s="16"/>
      <c r="D38" s="8"/>
      <c r="E38" s="8"/>
      <c r="F38" s="8"/>
      <c r="G38" s="8"/>
      <c r="H38" s="8"/>
      <c r="I38" s="102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6" t="s">
        <v>12</v>
      </c>
      <c r="AF38" s="106"/>
      <c r="AG38" s="8"/>
      <c r="AH38" s="96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46"/>
      <c r="AY38" s="46"/>
      <c r="AZ38" s="46"/>
      <c r="BA38" s="2"/>
      <c r="BB38" s="46"/>
      <c r="BC38" s="98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2"/>
      <c r="BV38" s="107" t="s">
        <v>13</v>
      </c>
      <c r="BW38" s="107"/>
      <c r="BX38" s="27"/>
      <c r="BY38" s="1"/>
    </row>
    <row r="39" spans="2:77" ht="15.75" customHeight="1" thickBot="1">
      <c r="B39" s="1"/>
      <c r="C39" s="16"/>
      <c r="D39" s="8"/>
      <c r="E39" s="8" t="s">
        <v>14</v>
      </c>
      <c r="F39" s="8"/>
      <c r="G39" s="8"/>
      <c r="H39" s="8"/>
      <c r="I39" s="102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6"/>
      <c r="AF39" s="106"/>
      <c r="AG39" s="8"/>
      <c r="AH39" s="96" t="s">
        <v>15</v>
      </c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2"/>
      <c r="AY39" s="2"/>
      <c r="AZ39" s="28"/>
      <c r="BA39" s="2"/>
      <c r="BB39" s="2"/>
      <c r="BC39" s="98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2"/>
      <c r="BV39" s="107"/>
      <c r="BW39" s="107"/>
      <c r="BX39" s="27"/>
      <c r="BY39" s="1"/>
    </row>
    <row r="40" spans="2:77" ht="15" customHeight="1">
      <c r="B40" s="1"/>
      <c r="C40" s="16"/>
      <c r="D40" s="8"/>
      <c r="E40" s="109"/>
      <c r="F40" s="110"/>
      <c r="G40" s="111"/>
      <c r="H40" s="8"/>
      <c r="I40" s="102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6"/>
      <c r="AF40" s="106"/>
      <c r="AG40" s="8"/>
      <c r="AH40" s="96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2"/>
      <c r="AY40" s="2"/>
      <c r="AZ40" s="29" t="s">
        <v>16</v>
      </c>
      <c r="BA40" s="2"/>
      <c r="BB40" s="2"/>
      <c r="BC40" s="100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2"/>
      <c r="BV40" s="107"/>
      <c r="BW40" s="107"/>
      <c r="BX40" s="27"/>
      <c r="BY40" s="1"/>
    </row>
    <row r="41" spans="2:77">
      <c r="B41" s="1"/>
      <c r="C41" s="16"/>
      <c r="D41" s="8"/>
      <c r="E41" s="112"/>
      <c r="F41" s="113"/>
      <c r="G41" s="114"/>
      <c r="H41" s="8"/>
      <c r="I41" s="102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6"/>
      <c r="AF41" s="106"/>
      <c r="AG41" s="8"/>
      <c r="AH41" s="96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2"/>
      <c r="AY41" s="2"/>
      <c r="AZ41" s="29" t="s">
        <v>17</v>
      </c>
      <c r="BA41" s="2"/>
      <c r="BB41" s="2"/>
      <c r="BC41" s="18" t="s">
        <v>18</v>
      </c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07"/>
      <c r="BW41" s="107"/>
      <c r="BX41" s="27"/>
      <c r="BY41" s="1"/>
    </row>
    <row r="42" spans="2:77" ht="15.75" thickBot="1">
      <c r="B42" s="1"/>
      <c r="C42" s="16"/>
      <c r="D42" s="8"/>
      <c r="E42" s="115"/>
      <c r="F42" s="116"/>
      <c r="G42" s="117"/>
      <c r="H42" s="8"/>
      <c r="I42" s="104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6"/>
      <c r="AF42" s="106"/>
      <c r="AG42" s="8"/>
      <c r="AH42" s="96" t="s">
        <v>19</v>
      </c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2"/>
      <c r="AY42" s="2"/>
      <c r="AZ42" s="29" t="s">
        <v>20</v>
      </c>
      <c r="BA42" s="2"/>
      <c r="BB42" s="2"/>
      <c r="BC42" s="118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2"/>
      <c r="BV42" s="107"/>
      <c r="BW42" s="107"/>
      <c r="BX42" s="27"/>
      <c r="BY42" s="1"/>
    </row>
    <row r="43" spans="2:77">
      <c r="B43" s="1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2"/>
      <c r="AG43" s="8"/>
      <c r="AH43" s="96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2"/>
      <c r="AY43" s="2"/>
      <c r="AZ43" s="29" t="s">
        <v>21</v>
      </c>
      <c r="BA43" s="2"/>
      <c r="BB43" s="2"/>
      <c r="BC43" s="118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2"/>
      <c r="BV43" s="3"/>
      <c r="BW43" s="4"/>
      <c r="BX43" s="17"/>
      <c r="BY43" s="1"/>
    </row>
    <row r="44" spans="2:77">
      <c r="B44" s="1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22"/>
      <c r="AG44" s="8"/>
      <c r="AH44" s="96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2"/>
      <c r="AY44" s="30"/>
      <c r="AZ44" s="31" t="s">
        <v>22</v>
      </c>
      <c r="BA44" s="3"/>
      <c r="BB44" s="2"/>
      <c r="BC44" s="120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2"/>
      <c r="BV44" s="3"/>
      <c r="BW44" s="4"/>
      <c r="BX44" s="17"/>
      <c r="BY44" s="1"/>
    </row>
    <row r="45" spans="2:77" ht="10.5" customHeight="1">
      <c r="B45" s="1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2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22"/>
      <c r="AZ45" s="32"/>
      <c r="BA45" s="23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23"/>
      <c r="BW45" s="24"/>
      <c r="BX45" s="17"/>
      <c r="BY45" s="1"/>
    </row>
    <row r="46" spans="2:77" ht="2.25" customHeight="1">
      <c r="B46" s="1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8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4"/>
      <c r="BX46" s="17"/>
      <c r="BY46" s="1"/>
    </row>
    <row r="47" spans="2:77">
      <c r="B47" s="1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17"/>
      <c r="BY47" s="1"/>
    </row>
    <row r="48" spans="2:77" ht="3" customHeight="1">
      <c r="B48" s="1"/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1"/>
      <c r="BY48" s="1"/>
    </row>
    <row r="49" spans="2:77"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17"/>
    </row>
    <row r="50" spans="2:77" ht="3" customHeight="1">
      <c r="B50" s="1"/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1"/>
      <c r="BY50" s="1"/>
    </row>
    <row r="51" spans="2:77" ht="15" customHeight="1">
      <c r="B51" s="1"/>
      <c r="C51" s="94">
        <v>3</v>
      </c>
      <c r="D51" s="95"/>
      <c r="E51" s="95"/>
      <c r="F51" s="95"/>
      <c r="G51" s="95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17"/>
      <c r="BY51" s="1"/>
    </row>
    <row r="52" spans="2:77" ht="3" customHeight="1">
      <c r="B52" s="1"/>
      <c r="C52" s="94"/>
      <c r="D52" s="95"/>
      <c r="E52" s="95"/>
      <c r="F52" s="95"/>
      <c r="G52" s="95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8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4"/>
      <c r="BX52" s="17"/>
      <c r="BY52" s="1"/>
    </row>
    <row r="53" spans="2:77" ht="12" customHeight="1">
      <c r="B53" s="1"/>
      <c r="C53" s="94"/>
      <c r="D53" s="95"/>
      <c r="E53" s="95"/>
      <c r="F53" s="95"/>
      <c r="G53" s="95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2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22"/>
      <c r="AZ53" s="8"/>
      <c r="BA53" s="23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23"/>
      <c r="BW53" s="24"/>
      <c r="BX53" s="17"/>
      <c r="BY53" s="1"/>
    </row>
    <row r="54" spans="2:77" ht="15" customHeight="1">
      <c r="B54" s="1"/>
      <c r="C54" s="94"/>
      <c r="D54" s="95"/>
      <c r="E54" s="95"/>
      <c r="F54" s="95"/>
      <c r="G54" s="95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2"/>
      <c r="AG54" s="8"/>
      <c r="AH54" s="96" t="s">
        <v>9</v>
      </c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46"/>
      <c r="AY54" s="25"/>
      <c r="AZ54" s="46"/>
      <c r="BA54" s="26"/>
      <c r="BB54" s="46"/>
      <c r="BC54" s="8" t="s">
        <v>10</v>
      </c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23"/>
      <c r="BW54" s="24"/>
      <c r="BX54" s="17"/>
      <c r="BY54" s="1"/>
    </row>
    <row r="55" spans="2:77" ht="15" customHeight="1">
      <c r="B55" s="1"/>
      <c r="C55" s="16"/>
      <c r="D55" s="8"/>
      <c r="E55" s="8"/>
      <c r="F55" s="8"/>
      <c r="G55" s="8"/>
      <c r="H55" s="8"/>
      <c r="I55" s="38" t="s">
        <v>11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2"/>
      <c r="AG55" s="8"/>
      <c r="AH55" s="96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46"/>
      <c r="AY55" s="46"/>
      <c r="AZ55" s="46"/>
      <c r="BA55" s="2"/>
      <c r="BB55" s="46"/>
      <c r="BC55" s="98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2"/>
      <c r="BV55" s="3"/>
      <c r="BW55" s="4"/>
      <c r="BX55" s="27"/>
      <c r="BY55" s="1"/>
    </row>
    <row r="56" spans="2:77" ht="15" customHeight="1">
      <c r="B56" s="1"/>
      <c r="C56" s="16"/>
      <c r="D56" s="8"/>
      <c r="E56" s="8"/>
      <c r="F56" s="8"/>
      <c r="G56" s="8"/>
      <c r="H56" s="8"/>
      <c r="I56" s="102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6" t="s">
        <v>12</v>
      </c>
      <c r="AF56" s="106"/>
      <c r="AG56" s="8"/>
      <c r="AH56" s="96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46"/>
      <c r="AY56" s="46"/>
      <c r="AZ56" s="46"/>
      <c r="BA56" s="2"/>
      <c r="BB56" s="46"/>
      <c r="BC56" s="98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2"/>
      <c r="BV56" s="107" t="s">
        <v>13</v>
      </c>
      <c r="BW56" s="107"/>
      <c r="BX56" s="27"/>
      <c r="BY56" s="1"/>
    </row>
    <row r="57" spans="2:77" ht="15.75" customHeight="1" thickBot="1">
      <c r="B57" s="1"/>
      <c r="C57" s="16"/>
      <c r="D57" s="8"/>
      <c r="E57" s="8" t="s">
        <v>14</v>
      </c>
      <c r="F57" s="8"/>
      <c r="G57" s="8"/>
      <c r="H57" s="8"/>
      <c r="I57" s="102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6"/>
      <c r="AF57" s="106"/>
      <c r="AG57" s="8"/>
      <c r="AH57" s="96" t="s">
        <v>15</v>
      </c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2"/>
      <c r="AY57" s="2"/>
      <c r="AZ57" s="28"/>
      <c r="BA57" s="2"/>
      <c r="BB57" s="2"/>
      <c r="BC57" s="98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2"/>
      <c r="BV57" s="107"/>
      <c r="BW57" s="107"/>
      <c r="BX57" s="27"/>
      <c r="BY57" s="1"/>
    </row>
    <row r="58" spans="2:77" ht="15" customHeight="1">
      <c r="B58" s="1"/>
      <c r="C58" s="16"/>
      <c r="D58" s="8"/>
      <c r="E58" s="109"/>
      <c r="F58" s="110"/>
      <c r="G58" s="111"/>
      <c r="H58" s="8"/>
      <c r="I58" s="102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6"/>
      <c r="AF58" s="106"/>
      <c r="AG58" s="8"/>
      <c r="AH58" s="96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2"/>
      <c r="AY58" s="2"/>
      <c r="AZ58" s="29" t="s">
        <v>16</v>
      </c>
      <c r="BA58" s="2"/>
      <c r="BB58" s="2"/>
      <c r="BC58" s="100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2"/>
      <c r="BV58" s="107"/>
      <c r="BW58" s="107"/>
      <c r="BX58" s="27"/>
      <c r="BY58" s="1"/>
    </row>
    <row r="59" spans="2:77">
      <c r="B59" s="1"/>
      <c r="C59" s="16"/>
      <c r="D59" s="8"/>
      <c r="E59" s="112"/>
      <c r="F59" s="113"/>
      <c r="G59" s="114"/>
      <c r="H59" s="8"/>
      <c r="I59" s="102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6"/>
      <c r="AF59" s="106"/>
      <c r="AG59" s="8"/>
      <c r="AH59" s="96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2"/>
      <c r="AY59" s="2"/>
      <c r="AZ59" s="29" t="s">
        <v>17</v>
      </c>
      <c r="BA59" s="2"/>
      <c r="BB59" s="2"/>
      <c r="BC59" s="18" t="s">
        <v>18</v>
      </c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07"/>
      <c r="BW59" s="107"/>
      <c r="BX59" s="27"/>
      <c r="BY59" s="1"/>
    </row>
    <row r="60" spans="2:77" ht="15" customHeight="1" thickBot="1">
      <c r="B60" s="1"/>
      <c r="C60" s="16"/>
      <c r="D60" s="8"/>
      <c r="E60" s="115"/>
      <c r="F60" s="116"/>
      <c r="G60" s="117"/>
      <c r="H60" s="8"/>
      <c r="I60" s="104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6"/>
      <c r="AF60" s="106"/>
      <c r="AG60" s="8"/>
      <c r="AH60" s="96" t="s">
        <v>19</v>
      </c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2"/>
      <c r="AY60" s="2"/>
      <c r="AZ60" s="29" t="s">
        <v>20</v>
      </c>
      <c r="BA60" s="2"/>
      <c r="BB60" s="2"/>
      <c r="BC60" s="118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2"/>
      <c r="BV60" s="107"/>
      <c r="BW60" s="107"/>
      <c r="BX60" s="27"/>
      <c r="BY60" s="1"/>
    </row>
    <row r="61" spans="2:77">
      <c r="B61" s="1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2"/>
      <c r="AG61" s="8"/>
      <c r="AH61" s="96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2"/>
      <c r="AY61" s="2"/>
      <c r="AZ61" s="29" t="s">
        <v>21</v>
      </c>
      <c r="BA61" s="2"/>
      <c r="BB61" s="2"/>
      <c r="BC61" s="118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2"/>
      <c r="BV61" s="3"/>
      <c r="BW61" s="4"/>
      <c r="BX61" s="17"/>
      <c r="BY61" s="1"/>
    </row>
    <row r="62" spans="2:77">
      <c r="B62" s="1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22"/>
      <c r="AG62" s="8"/>
      <c r="AH62" s="96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2"/>
      <c r="AY62" s="30"/>
      <c r="AZ62" s="31" t="s">
        <v>22</v>
      </c>
      <c r="BA62" s="3"/>
      <c r="BB62" s="2"/>
      <c r="BC62" s="120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2"/>
      <c r="BV62" s="3"/>
      <c r="BW62" s="4"/>
      <c r="BX62" s="17"/>
      <c r="BY62" s="1"/>
    </row>
    <row r="63" spans="2:77" ht="10.5" customHeight="1">
      <c r="B63" s="1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2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22"/>
      <c r="AZ63" s="32"/>
      <c r="BA63" s="23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23"/>
      <c r="BW63" s="24"/>
      <c r="BX63" s="17"/>
      <c r="BY63" s="1"/>
    </row>
    <row r="64" spans="2:77" ht="2.25" customHeight="1">
      <c r="B64" s="1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8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4"/>
      <c r="BX64" s="17"/>
      <c r="BY64" s="1"/>
    </row>
    <row r="65" spans="2:77">
      <c r="B65" s="1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17"/>
      <c r="BY65" s="1"/>
    </row>
    <row r="66" spans="2:77" ht="3" customHeight="1">
      <c r="B66" s="1"/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1"/>
      <c r="BY66" s="1"/>
    </row>
    <row r="67" spans="2:77"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17"/>
    </row>
    <row r="68" spans="2:77" ht="3" customHeight="1">
      <c r="B68" s="1"/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1"/>
      <c r="BY68" s="1"/>
    </row>
    <row r="69" spans="2:77" ht="15" customHeight="1">
      <c r="B69" s="1"/>
      <c r="C69" s="94">
        <v>4</v>
      </c>
      <c r="D69" s="95"/>
      <c r="E69" s="95"/>
      <c r="F69" s="95"/>
      <c r="G69" s="95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17"/>
      <c r="BY69" s="1"/>
    </row>
    <row r="70" spans="2:77" ht="3" customHeight="1">
      <c r="B70" s="1"/>
      <c r="C70" s="94"/>
      <c r="D70" s="95"/>
      <c r="E70" s="95"/>
      <c r="F70" s="95"/>
      <c r="G70" s="95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8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4"/>
      <c r="BX70" s="17"/>
      <c r="BY70" s="1"/>
    </row>
    <row r="71" spans="2:77" ht="12" customHeight="1">
      <c r="B71" s="1"/>
      <c r="C71" s="94"/>
      <c r="D71" s="95"/>
      <c r="E71" s="95"/>
      <c r="F71" s="95"/>
      <c r="G71" s="95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22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22"/>
      <c r="AZ71" s="8"/>
      <c r="BA71" s="23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23"/>
      <c r="BW71" s="24"/>
      <c r="BX71" s="17"/>
      <c r="BY71" s="1"/>
    </row>
    <row r="72" spans="2:77" ht="15" customHeight="1">
      <c r="B72" s="1"/>
      <c r="C72" s="94"/>
      <c r="D72" s="95"/>
      <c r="E72" s="95"/>
      <c r="F72" s="95"/>
      <c r="G72" s="95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22"/>
      <c r="AG72" s="8"/>
      <c r="AH72" s="96" t="s">
        <v>9</v>
      </c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46"/>
      <c r="AY72" s="25"/>
      <c r="AZ72" s="46"/>
      <c r="BA72" s="26"/>
      <c r="BB72" s="46"/>
      <c r="BC72" s="8" t="s">
        <v>10</v>
      </c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23"/>
      <c r="BW72" s="24"/>
      <c r="BX72" s="17"/>
      <c r="BY72" s="1"/>
    </row>
    <row r="73" spans="2:77" ht="15" customHeight="1">
      <c r="B73" s="1"/>
      <c r="C73" s="16"/>
      <c r="D73" s="8"/>
      <c r="E73" s="8"/>
      <c r="F73" s="8"/>
      <c r="G73" s="8"/>
      <c r="H73" s="8"/>
      <c r="I73" s="38" t="s">
        <v>11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22"/>
      <c r="AG73" s="8"/>
      <c r="AH73" s="96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46"/>
      <c r="AY73" s="46"/>
      <c r="AZ73" s="46"/>
      <c r="BA73" s="2"/>
      <c r="BB73" s="46"/>
      <c r="BC73" s="98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2"/>
      <c r="BV73" s="3"/>
      <c r="BW73" s="4"/>
      <c r="BX73" s="27"/>
      <c r="BY73" s="1"/>
    </row>
    <row r="74" spans="2:77" ht="15" customHeight="1">
      <c r="B74" s="1"/>
      <c r="C74" s="16"/>
      <c r="D74" s="8"/>
      <c r="E74" s="8"/>
      <c r="F74" s="8"/>
      <c r="G74" s="8"/>
      <c r="H74" s="8"/>
      <c r="I74" s="102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6" t="s">
        <v>12</v>
      </c>
      <c r="AF74" s="106"/>
      <c r="AG74" s="8"/>
      <c r="AH74" s="96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46"/>
      <c r="AY74" s="46"/>
      <c r="AZ74" s="46"/>
      <c r="BA74" s="2"/>
      <c r="BB74" s="46"/>
      <c r="BC74" s="98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2"/>
      <c r="BV74" s="107" t="s">
        <v>13</v>
      </c>
      <c r="BW74" s="107"/>
      <c r="BX74" s="27"/>
      <c r="BY74" s="1"/>
    </row>
    <row r="75" spans="2:77" ht="15.75" customHeight="1" thickBot="1">
      <c r="B75" s="1"/>
      <c r="C75" s="16"/>
      <c r="D75" s="8"/>
      <c r="E75" s="8" t="s">
        <v>14</v>
      </c>
      <c r="F75" s="8"/>
      <c r="G75" s="8"/>
      <c r="H75" s="8"/>
      <c r="I75" s="102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6"/>
      <c r="AF75" s="106"/>
      <c r="AG75" s="8"/>
      <c r="AH75" s="96" t="s">
        <v>15</v>
      </c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2"/>
      <c r="AY75" s="2"/>
      <c r="AZ75" s="28"/>
      <c r="BA75" s="2"/>
      <c r="BB75" s="2"/>
      <c r="BC75" s="98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2"/>
      <c r="BV75" s="107"/>
      <c r="BW75" s="107"/>
      <c r="BX75" s="27"/>
      <c r="BY75" s="1"/>
    </row>
    <row r="76" spans="2:77" ht="15" customHeight="1">
      <c r="B76" s="1"/>
      <c r="C76" s="16"/>
      <c r="D76" s="8"/>
      <c r="E76" s="109"/>
      <c r="F76" s="110"/>
      <c r="G76" s="111"/>
      <c r="H76" s="8"/>
      <c r="I76" s="102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6"/>
      <c r="AF76" s="106"/>
      <c r="AG76" s="8"/>
      <c r="AH76" s="96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2"/>
      <c r="AY76" s="2"/>
      <c r="AZ76" s="29" t="s">
        <v>16</v>
      </c>
      <c r="BA76" s="2"/>
      <c r="BB76" s="2"/>
      <c r="BC76" s="100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2"/>
      <c r="BV76" s="107"/>
      <c r="BW76" s="107"/>
      <c r="BX76" s="27"/>
      <c r="BY76" s="1"/>
    </row>
    <row r="77" spans="2:77">
      <c r="B77" s="1"/>
      <c r="C77" s="16"/>
      <c r="D77" s="8"/>
      <c r="E77" s="112"/>
      <c r="F77" s="113"/>
      <c r="G77" s="114"/>
      <c r="H77" s="8"/>
      <c r="I77" s="102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6"/>
      <c r="AF77" s="106"/>
      <c r="AG77" s="8"/>
      <c r="AH77" s="96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2"/>
      <c r="AY77" s="2"/>
      <c r="AZ77" s="29" t="s">
        <v>17</v>
      </c>
      <c r="BA77" s="2"/>
      <c r="BB77" s="2"/>
      <c r="BC77" s="18" t="s">
        <v>18</v>
      </c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07"/>
      <c r="BW77" s="107"/>
      <c r="BX77" s="27"/>
      <c r="BY77" s="1"/>
    </row>
    <row r="78" spans="2:77" ht="15.75" customHeight="1" thickBot="1">
      <c r="B78" s="1"/>
      <c r="C78" s="16"/>
      <c r="D78" s="8"/>
      <c r="E78" s="115"/>
      <c r="F78" s="116"/>
      <c r="G78" s="117"/>
      <c r="H78" s="8"/>
      <c r="I78" s="104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6"/>
      <c r="AF78" s="106"/>
      <c r="AG78" s="8"/>
      <c r="AH78" s="96" t="s">
        <v>19</v>
      </c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2"/>
      <c r="AY78" s="2"/>
      <c r="AZ78" s="29" t="s">
        <v>20</v>
      </c>
      <c r="BA78" s="2"/>
      <c r="BB78" s="2"/>
      <c r="BC78" s="118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9"/>
      <c r="BQ78" s="119"/>
      <c r="BR78" s="119"/>
      <c r="BS78" s="119"/>
      <c r="BT78" s="119"/>
      <c r="BU78" s="2"/>
      <c r="BV78" s="107"/>
      <c r="BW78" s="107"/>
      <c r="BX78" s="27"/>
      <c r="BY78" s="1"/>
    </row>
    <row r="79" spans="2:77" ht="15" customHeight="1">
      <c r="B79" s="1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22"/>
      <c r="AG79" s="8"/>
      <c r="AH79" s="96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2"/>
      <c r="AY79" s="2"/>
      <c r="AZ79" s="29" t="s">
        <v>21</v>
      </c>
      <c r="BA79" s="2"/>
      <c r="BB79" s="2"/>
      <c r="BC79" s="118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O79" s="119"/>
      <c r="BP79" s="119"/>
      <c r="BQ79" s="119"/>
      <c r="BR79" s="119"/>
      <c r="BS79" s="119"/>
      <c r="BT79" s="119"/>
      <c r="BU79" s="2"/>
      <c r="BV79" s="3"/>
      <c r="BW79" s="4"/>
      <c r="BX79" s="17"/>
      <c r="BY79" s="1"/>
    </row>
    <row r="80" spans="2:77" ht="15" customHeight="1">
      <c r="B80" s="1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22"/>
      <c r="AG80" s="8"/>
      <c r="AH80" s="96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2"/>
      <c r="AY80" s="30"/>
      <c r="AZ80" s="31" t="s">
        <v>22</v>
      </c>
      <c r="BA80" s="3"/>
      <c r="BB80" s="2"/>
      <c r="BC80" s="120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2"/>
      <c r="BV80" s="3"/>
      <c r="BW80" s="4"/>
      <c r="BX80" s="17"/>
      <c r="BY80" s="1"/>
    </row>
    <row r="81" spans="2:77" ht="10.5" customHeight="1">
      <c r="B81" s="1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22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22"/>
      <c r="AZ81" s="32"/>
      <c r="BA81" s="23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23"/>
      <c r="BW81" s="24"/>
      <c r="BX81" s="17"/>
      <c r="BY81" s="1"/>
    </row>
    <row r="82" spans="2:77" ht="2.25" customHeight="1">
      <c r="B82" s="1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8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4"/>
      <c r="BX82" s="17"/>
      <c r="BY82" s="1"/>
    </row>
    <row r="83" spans="2:77">
      <c r="B83" s="1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17"/>
      <c r="BY83" s="1"/>
    </row>
    <row r="84" spans="2:77" ht="3" customHeight="1">
      <c r="B84" s="1"/>
      <c r="C84" s="19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1"/>
      <c r="BY84" s="1"/>
    </row>
    <row r="85" spans="2:77"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17"/>
    </row>
    <row r="86" spans="2:77" ht="3" customHeight="1">
      <c r="B86" s="1"/>
      <c r="C86" s="1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1"/>
      <c r="BY86" s="1"/>
    </row>
    <row r="87" spans="2:77" ht="15" customHeight="1">
      <c r="B87" s="1"/>
      <c r="C87" s="94">
        <v>5</v>
      </c>
      <c r="D87" s="95"/>
      <c r="E87" s="95"/>
      <c r="F87" s="95"/>
      <c r="G87" s="95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17"/>
      <c r="BY87" s="1"/>
    </row>
    <row r="88" spans="2:77" ht="3" customHeight="1">
      <c r="B88" s="1"/>
      <c r="C88" s="94"/>
      <c r="D88" s="95"/>
      <c r="E88" s="95"/>
      <c r="F88" s="95"/>
      <c r="G88" s="95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8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4"/>
      <c r="BX88" s="17"/>
      <c r="BY88" s="1"/>
    </row>
    <row r="89" spans="2:77" ht="12" customHeight="1">
      <c r="B89" s="1"/>
      <c r="C89" s="94"/>
      <c r="D89" s="95"/>
      <c r="E89" s="95"/>
      <c r="F89" s="95"/>
      <c r="G89" s="95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22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22"/>
      <c r="AZ89" s="8"/>
      <c r="BA89" s="23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23"/>
      <c r="BW89" s="24"/>
      <c r="BX89" s="17"/>
      <c r="BY89" s="1"/>
    </row>
    <row r="90" spans="2:77" ht="15" customHeight="1">
      <c r="B90" s="1"/>
      <c r="C90" s="94"/>
      <c r="D90" s="95"/>
      <c r="E90" s="95"/>
      <c r="F90" s="95"/>
      <c r="G90" s="95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22"/>
      <c r="AG90" s="8"/>
      <c r="AH90" s="96" t="s">
        <v>9</v>
      </c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46"/>
      <c r="AY90" s="25"/>
      <c r="AZ90" s="46"/>
      <c r="BA90" s="26"/>
      <c r="BB90" s="46"/>
      <c r="BC90" s="8" t="s">
        <v>10</v>
      </c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23"/>
      <c r="BW90" s="24"/>
      <c r="BX90" s="17"/>
      <c r="BY90" s="1"/>
    </row>
    <row r="91" spans="2:77" ht="15" customHeight="1">
      <c r="B91" s="1"/>
      <c r="C91" s="16"/>
      <c r="D91" s="8"/>
      <c r="E91" s="8"/>
      <c r="F91" s="8"/>
      <c r="G91" s="8"/>
      <c r="H91" s="8"/>
      <c r="I91" s="38" t="s">
        <v>11</v>
      </c>
      <c r="J91" s="3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22"/>
      <c r="AG91" s="8"/>
      <c r="AH91" s="96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46"/>
      <c r="AY91" s="46"/>
      <c r="AZ91" s="46"/>
      <c r="BA91" s="2"/>
      <c r="BB91" s="46"/>
      <c r="BC91" s="98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2"/>
      <c r="BV91" s="3"/>
      <c r="BW91" s="4"/>
      <c r="BX91" s="27"/>
      <c r="BY91" s="1"/>
    </row>
    <row r="92" spans="2:77" ht="15" customHeight="1">
      <c r="B92" s="1"/>
      <c r="C92" s="16"/>
      <c r="D92" s="8"/>
      <c r="E92" s="8"/>
      <c r="F92" s="8"/>
      <c r="G92" s="8"/>
      <c r="H92" s="8"/>
      <c r="I92" s="135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06" t="s">
        <v>12</v>
      </c>
      <c r="AF92" s="106"/>
      <c r="AG92" s="8"/>
      <c r="AH92" s="96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46"/>
      <c r="AY92" s="46"/>
      <c r="AZ92" s="46"/>
      <c r="BA92" s="2"/>
      <c r="BB92" s="46"/>
      <c r="BC92" s="98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99"/>
      <c r="BT92" s="99"/>
      <c r="BU92" s="2"/>
      <c r="BV92" s="107" t="s">
        <v>13</v>
      </c>
      <c r="BW92" s="107"/>
      <c r="BX92" s="27"/>
      <c r="BY92" s="1"/>
    </row>
    <row r="93" spans="2:77" ht="15.75" customHeight="1" thickBot="1">
      <c r="B93" s="1"/>
      <c r="C93" s="16"/>
      <c r="D93" s="8"/>
      <c r="E93" s="8" t="s">
        <v>14</v>
      </c>
      <c r="F93" s="8"/>
      <c r="G93" s="8"/>
      <c r="H93" s="8"/>
      <c r="I93" s="135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06"/>
      <c r="AF93" s="106"/>
      <c r="AG93" s="8"/>
      <c r="AH93" s="96" t="s">
        <v>15</v>
      </c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2"/>
      <c r="AY93" s="2"/>
      <c r="AZ93" s="28"/>
      <c r="BA93" s="2"/>
      <c r="BB93" s="2"/>
      <c r="BC93" s="98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2"/>
      <c r="BV93" s="107"/>
      <c r="BW93" s="107"/>
      <c r="BX93" s="27"/>
      <c r="BY93" s="1"/>
    </row>
    <row r="94" spans="2:77" ht="15" customHeight="1">
      <c r="B94" s="1"/>
      <c r="C94" s="16"/>
      <c r="D94" s="8"/>
      <c r="E94" s="109"/>
      <c r="F94" s="110"/>
      <c r="G94" s="111"/>
      <c r="H94" s="8"/>
      <c r="I94" s="135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06"/>
      <c r="AF94" s="106"/>
      <c r="AG94" s="8"/>
      <c r="AH94" s="96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2"/>
      <c r="AY94" s="2"/>
      <c r="AZ94" s="29" t="s">
        <v>16</v>
      </c>
      <c r="BA94" s="2"/>
      <c r="BB94" s="2"/>
      <c r="BC94" s="100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2"/>
      <c r="BV94" s="107"/>
      <c r="BW94" s="107"/>
      <c r="BX94" s="27"/>
      <c r="BY94" s="1"/>
    </row>
    <row r="95" spans="2:77">
      <c r="B95" s="1"/>
      <c r="C95" s="16"/>
      <c r="D95" s="8"/>
      <c r="E95" s="112"/>
      <c r="F95" s="113"/>
      <c r="G95" s="114"/>
      <c r="H95" s="8"/>
      <c r="I95" s="135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06"/>
      <c r="AF95" s="106"/>
      <c r="AG95" s="8"/>
      <c r="AH95" s="96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2"/>
      <c r="AY95" s="2"/>
      <c r="AZ95" s="29" t="s">
        <v>17</v>
      </c>
      <c r="BA95" s="2"/>
      <c r="BB95" s="2"/>
      <c r="BC95" s="18" t="s">
        <v>18</v>
      </c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07"/>
      <c r="BW95" s="107"/>
      <c r="BX95" s="27"/>
      <c r="BY95" s="1"/>
    </row>
    <row r="96" spans="2:77" ht="15.75" customHeight="1" thickBot="1">
      <c r="B96" s="1"/>
      <c r="C96" s="16"/>
      <c r="D96" s="8"/>
      <c r="E96" s="115"/>
      <c r="F96" s="116"/>
      <c r="G96" s="117"/>
      <c r="H96" s="8"/>
      <c r="I96" s="137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06"/>
      <c r="AF96" s="106"/>
      <c r="AG96" s="8"/>
      <c r="AH96" s="96" t="s">
        <v>19</v>
      </c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2"/>
      <c r="AY96" s="2"/>
      <c r="AZ96" s="29" t="s">
        <v>20</v>
      </c>
      <c r="BA96" s="2"/>
      <c r="BB96" s="2"/>
      <c r="BC96" s="118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2"/>
      <c r="BV96" s="107"/>
      <c r="BW96" s="107"/>
      <c r="BX96" s="27"/>
      <c r="BY96" s="1"/>
    </row>
    <row r="97" spans="2:77" ht="15" customHeight="1">
      <c r="B97" s="1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22"/>
      <c r="AG97" s="8"/>
      <c r="AH97" s="96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2"/>
      <c r="AY97" s="2"/>
      <c r="AZ97" s="29" t="s">
        <v>21</v>
      </c>
      <c r="BA97" s="2"/>
      <c r="BB97" s="2"/>
      <c r="BC97" s="118"/>
      <c r="BD97" s="119"/>
      <c r="BE97" s="119"/>
      <c r="BF97" s="119"/>
      <c r="BG97" s="119"/>
      <c r="BH97" s="119"/>
      <c r="BI97" s="119"/>
      <c r="BJ97" s="119"/>
      <c r="BK97" s="119"/>
      <c r="BL97" s="119"/>
      <c r="BM97" s="119"/>
      <c r="BN97" s="119"/>
      <c r="BO97" s="119"/>
      <c r="BP97" s="119"/>
      <c r="BQ97" s="119"/>
      <c r="BR97" s="119"/>
      <c r="BS97" s="119"/>
      <c r="BT97" s="119"/>
      <c r="BU97" s="2"/>
      <c r="BV97" s="3"/>
      <c r="BW97" s="4"/>
      <c r="BX97" s="17"/>
      <c r="BY97" s="1"/>
    </row>
    <row r="98" spans="2:77" ht="15" customHeight="1">
      <c r="B98" s="1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22"/>
      <c r="AG98" s="8"/>
      <c r="AH98" s="96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2"/>
      <c r="AY98" s="30"/>
      <c r="AZ98" s="31" t="s">
        <v>22</v>
      </c>
      <c r="BA98" s="3"/>
      <c r="BB98" s="2"/>
      <c r="BC98" s="120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2"/>
      <c r="BV98" s="3"/>
      <c r="BW98" s="4"/>
      <c r="BX98" s="17"/>
      <c r="BY98" s="1"/>
    </row>
    <row r="99" spans="2:77" ht="10.5" customHeight="1">
      <c r="B99" s="1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22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22"/>
      <c r="AZ99" s="32"/>
      <c r="BA99" s="23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23"/>
      <c r="BW99" s="24"/>
      <c r="BX99" s="17"/>
      <c r="BY99" s="1"/>
    </row>
    <row r="100" spans="2:77" ht="2.25" customHeight="1">
      <c r="B100" s="1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8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4"/>
      <c r="BX100" s="17"/>
      <c r="BY100" s="1"/>
    </row>
    <row r="101" spans="2:77">
      <c r="B101" s="1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17"/>
      <c r="BY101" s="1"/>
    </row>
    <row r="102" spans="2:77" ht="3" customHeight="1">
      <c r="B102" s="1"/>
      <c r="C102" s="1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1"/>
      <c r="BY102" s="1"/>
    </row>
    <row r="103" spans="2:77"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17"/>
    </row>
    <row r="104" spans="2:77"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17"/>
    </row>
    <row r="105" spans="2:77"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17"/>
    </row>
    <row r="106" spans="2:77"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17"/>
    </row>
    <row r="107" spans="2:77">
      <c r="C107" s="16"/>
      <c r="D107" s="8"/>
      <c r="E107" s="8"/>
      <c r="F107" s="8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8"/>
      <c r="BW107" s="8"/>
      <c r="BX107" s="17"/>
    </row>
    <row r="108" spans="2:77" ht="39.6" customHeight="1">
      <c r="C108" s="16"/>
      <c r="D108" s="8"/>
      <c r="E108" s="8"/>
      <c r="F108" s="8"/>
      <c r="G108" s="124" t="s">
        <v>24</v>
      </c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125" t="s">
        <v>25</v>
      </c>
      <c r="BD108" s="125"/>
      <c r="BE108" s="125"/>
      <c r="BF108" s="124"/>
      <c r="BG108" s="124"/>
      <c r="BH108" s="124"/>
      <c r="BI108" s="124"/>
      <c r="BJ108" s="124"/>
      <c r="BK108" s="124"/>
      <c r="BL108" s="124"/>
      <c r="BM108" s="124"/>
      <c r="BN108" s="124"/>
      <c r="BO108" s="124"/>
      <c r="BP108" s="124"/>
      <c r="BQ108" s="124"/>
      <c r="BR108" s="124"/>
      <c r="BS108" s="124"/>
      <c r="BT108" s="124"/>
      <c r="BU108" s="124"/>
      <c r="BV108" s="8"/>
      <c r="BW108" s="8"/>
      <c r="BX108" s="17"/>
    </row>
    <row r="109" spans="2:77" ht="13.15" customHeight="1" thickBot="1"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17"/>
    </row>
    <row r="110" spans="2:77" ht="15.75" hidden="1" thickBot="1"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17"/>
    </row>
    <row r="111" spans="2:77"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126" t="s">
        <v>26</v>
      </c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8"/>
      <c r="BU111" s="8"/>
      <c r="BV111" s="8"/>
      <c r="BW111" s="8"/>
      <c r="BX111" s="17"/>
    </row>
    <row r="112" spans="2:77"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129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1"/>
      <c r="BU112" s="8"/>
      <c r="BV112" s="8"/>
      <c r="BW112" s="8"/>
      <c r="BX112" s="17"/>
    </row>
    <row r="113" spans="3:76"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129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1"/>
      <c r="BU113" s="8"/>
      <c r="BV113" s="8"/>
      <c r="BW113" s="8"/>
      <c r="BX113" s="17"/>
    </row>
    <row r="114" spans="3:76"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129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1"/>
      <c r="BU114" s="8"/>
      <c r="BV114" s="8"/>
      <c r="BW114" s="8"/>
      <c r="BX114" s="17"/>
    </row>
    <row r="115" spans="3:76" ht="31.9" customHeight="1">
      <c r="C115" s="16"/>
      <c r="D115" s="8"/>
      <c r="E115" s="8"/>
      <c r="F115" s="8"/>
      <c r="G115" s="8"/>
      <c r="H115" s="124" t="s">
        <v>27</v>
      </c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129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  <c r="BR115" s="130"/>
      <c r="BS115" s="130"/>
      <c r="BT115" s="131"/>
      <c r="BU115" s="8"/>
      <c r="BV115" s="8"/>
      <c r="BW115" s="8"/>
      <c r="BX115" s="17"/>
    </row>
    <row r="116" spans="3:76" ht="21">
      <c r="C116" s="16"/>
      <c r="D116" s="8"/>
      <c r="E116" s="8"/>
      <c r="F116" s="8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129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1"/>
      <c r="BU116" s="8"/>
      <c r="BV116" s="8"/>
      <c r="BW116" s="8"/>
      <c r="BX116" s="17"/>
    </row>
    <row r="117" spans="3:76"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129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  <c r="BQ117" s="130"/>
      <c r="BR117" s="130"/>
      <c r="BS117" s="130"/>
      <c r="BT117" s="131"/>
      <c r="BU117" s="8"/>
      <c r="BV117" s="8"/>
      <c r="BW117" s="8"/>
      <c r="BX117" s="17"/>
    </row>
    <row r="118" spans="3:76" ht="15.75" thickBot="1"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132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  <c r="BR118" s="133"/>
      <c r="BS118" s="133"/>
      <c r="BT118" s="134"/>
      <c r="BU118" s="8"/>
      <c r="BV118" s="8"/>
      <c r="BW118" s="8"/>
      <c r="BX118" s="17"/>
    </row>
    <row r="119" spans="3:76" ht="15.75" thickBot="1">
      <c r="C119" s="33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5"/>
    </row>
  </sheetData>
  <mergeCells count="77">
    <mergeCell ref="BV74:BW78"/>
    <mergeCell ref="AH75:AH77"/>
    <mergeCell ref="G108:Y108"/>
    <mergeCell ref="BC108:BU108"/>
    <mergeCell ref="AK111:BT118"/>
    <mergeCell ref="H115:Y115"/>
    <mergeCell ref="G116:Y116"/>
    <mergeCell ref="C87:G90"/>
    <mergeCell ref="AH90:AH92"/>
    <mergeCell ref="AI90:AW92"/>
    <mergeCell ref="BC91:BT94"/>
    <mergeCell ref="I92:AD96"/>
    <mergeCell ref="AE92:AF96"/>
    <mergeCell ref="BV92:BW96"/>
    <mergeCell ref="AH93:AH95"/>
    <mergeCell ref="AI93:AW95"/>
    <mergeCell ref="E94:G96"/>
    <mergeCell ref="AH96:AH98"/>
    <mergeCell ref="AI96:AW98"/>
    <mergeCell ref="BC96:BT98"/>
    <mergeCell ref="C69:G72"/>
    <mergeCell ref="AH72:AH74"/>
    <mergeCell ref="AI72:AW74"/>
    <mergeCell ref="BC73:BT76"/>
    <mergeCell ref="I74:AD78"/>
    <mergeCell ref="AE74:AF78"/>
    <mergeCell ref="AI75:AW77"/>
    <mergeCell ref="E76:G78"/>
    <mergeCell ref="AH78:AH80"/>
    <mergeCell ref="AI78:AW80"/>
    <mergeCell ref="BC78:BT80"/>
    <mergeCell ref="BV56:BW60"/>
    <mergeCell ref="AH57:AH59"/>
    <mergeCell ref="AI57:AW59"/>
    <mergeCell ref="E58:G60"/>
    <mergeCell ref="AH60:AH62"/>
    <mergeCell ref="AI60:AW62"/>
    <mergeCell ref="BC60:BT62"/>
    <mergeCell ref="C51:G54"/>
    <mergeCell ref="AH54:AH56"/>
    <mergeCell ref="AI54:AW56"/>
    <mergeCell ref="BC55:BT58"/>
    <mergeCell ref="I56:AD60"/>
    <mergeCell ref="AE56:AF60"/>
    <mergeCell ref="BV38:BW42"/>
    <mergeCell ref="AH39:AH41"/>
    <mergeCell ref="AI39:AW41"/>
    <mergeCell ref="E40:G42"/>
    <mergeCell ref="AH42:AH44"/>
    <mergeCell ref="AI42:AW44"/>
    <mergeCell ref="BC42:BT44"/>
    <mergeCell ref="C33:G36"/>
    <mergeCell ref="AH36:AH38"/>
    <mergeCell ref="AI36:AW38"/>
    <mergeCell ref="BC37:BT40"/>
    <mergeCell ref="I38:AD42"/>
    <mergeCell ref="AE38:AF42"/>
    <mergeCell ref="BV20:BW24"/>
    <mergeCell ref="AH21:AH23"/>
    <mergeCell ref="AI21:AW23"/>
    <mergeCell ref="E22:G24"/>
    <mergeCell ref="AH24:AH26"/>
    <mergeCell ref="AI24:AW26"/>
    <mergeCell ref="BC24:BT26"/>
    <mergeCell ref="C15:G18"/>
    <mergeCell ref="AH18:AH20"/>
    <mergeCell ref="AI18:AW20"/>
    <mergeCell ref="BC19:BT22"/>
    <mergeCell ref="I20:AD24"/>
    <mergeCell ref="AE20:AF24"/>
    <mergeCell ref="G4:BS4"/>
    <mergeCell ref="L6:BD8"/>
    <mergeCell ref="E10:I12"/>
    <mergeCell ref="M11:T12"/>
    <mergeCell ref="U11:AE12"/>
    <mergeCell ref="AK11:AU12"/>
    <mergeCell ref="BF6:BT8"/>
  </mergeCells>
  <dataValidations count="1">
    <dataValidation type="list" allowBlank="1" showInputMessage="1" showErrorMessage="1" sqref="BC24:BT26 BC42:BT44 BC96:BT98 BC60:BT62 BC78:BT80" xr:uid="{0BA7FD2F-5561-459F-884F-3AB39631768E}">
      <formula1>$AZ$22:$AZ$26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portrait" horizontalDpi="300" verticalDpi="4294967293" r:id="rId1"/>
  <colBreaks count="1" manualBreakCount="1">
    <brk id="7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Y117"/>
  <sheetViews>
    <sheetView showGridLines="0" tabSelected="1" showWhiteSpace="0" view="pageLayout" topLeftCell="A16" zoomScale="58" zoomScaleNormal="122" zoomScalePageLayoutView="58" workbookViewId="0">
      <selection activeCell="AI63" sqref="AI63"/>
    </sheetView>
  </sheetViews>
  <sheetFormatPr baseColWidth="10" defaultColWidth="11.42578125" defaultRowHeight="15"/>
  <cols>
    <col min="1" max="1" width="3.42578125" customWidth="1"/>
    <col min="2" max="2" width="0.42578125" customWidth="1"/>
    <col min="3" max="30" width="2.7109375" customWidth="1"/>
    <col min="31" max="31" width="2.28515625" customWidth="1"/>
    <col min="32" max="32" width="0.7109375" customWidth="1"/>
    <col min="33" max="49" width="2.7109375" customWidth="1"/>
    <col min="50" max="50" width="1.7109375" customWidth="1"/>
    <col min="51" max="51" width="0.42578125" customWidth="1"/>
    <col min="52" max="52" width="1.7109375" customWidth="1"/>
    <col min="53" max="53" width="0.42578125" customWidth="1"/>
    <col min="54" max="54" width="1.7109375" customWidth="1"/>
    <col min="55" max="72" width="2.7109375" customWidth="1"/>
    <col min="73" max="73" width="1.42578125" customWidth="1"/>
    <col min="74" max="74" width="0.42578125" customWidth="1"/>
    <col min="75" max="76" width="2.7109375" customWidth="1"/>
    <col min="77" max="77" width="0.42578125" customWidth="1"/>
  </cols>
  <sheetData>
    <row r="2" spans="2:77" ht="15.75" thickBot="1"/>
    <row r="3" spans="2:77" ht="112.9" customHeight="1"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5"/>
    </row>
    <row r="4" spans="2:77" ht="31.15" customHeight="1">
      <c r="C4" s="16"/>
      <c r="D4" s="8"/>
      <c r="E4" s="8"/>
      <c r="F4" s="36"/>
      <c r="G4" s="54" t="s">
        <v>0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8"/>
      <c r="BU4" s="8"/>
      <c r="BV4" s="8"/>
      <c r="BW4" s="8"/>
      <c r="BX4" s="17"/>
    </row>
    <row r="5" spans="2:77" ht="30" customHeight="1">
      <c r="C5" s="16"/>
      <c r="D5" s="8"/>
      <c r="E5" s="8"/>
      <c r="F5" s="8"/>
      <c r="G5" s="8"/>
      <c r="H5" s="8"/>
      <c r="I5" s="8"/>
      <c r="J5" s="8"/>
      <c r="K5" s="8"/>
      <c r="L5" s="38" t="s">
        <v>2</v>
      </c>
      <c r="M5" s="37"/>
      <c r="N5" s="37"/>
      <c r="O5" s="37"/>
      <c r="P5" s="37"/>
      <c r="Q5" s="37"/>
      <c r="R5" s="37"/>
      <c r="S5" s="37"/>
      <c r="T5" s="3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38" t="s">
        <v>3</v>
      </c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17"/>
    </row>
    <row r="6" spans="2:77" ht="15" customHeight="1">
      <c r="C6" s="16"/>
      <c r="D6" s="8"/>
      <c r="E6" s="7"/>
      <c r="F6" s="7"/>
      <c r="G6" s="7"/>
      <c r="H6" s="7"/>
      <c r="I6" s="7"/>
      <c r="J6" s="7"/>
      <c r="K6" s="7"/>
      <c r="L6" s="158" t="str">
        <f>+Hoja1!B10</f>
        <v>TER VEEN SANCHEZ CRISTIAN ERNESTO</v>
      </c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7"/>
      <c r="BE6" s="8"/>
      <c r="BF6" s="139" t="str">
        <f>VLOOKUP(L6,Hoja1!B:E,4,0)</f>
        <v xml:space="preserve">ALMACEN                                                                                        </v>
      </c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1"/>
      <c r="BU6" s="8"/>
      <c r="BV6" s="8"/>
      <c r="BW6" s="8"/>
      <c r="BX6" s="17"/>
    </row>
    <row r="7" spans="2:77" ht="15" customHeight="1">
      <c r="C7" s="16"/>
      <c r="D7" s="8"/>
      <c r="E7" s="7"/>
      <c r="F7" s="7"/>
      <c r="G7" s="7"/>
      <c r="H7" s="7"/>
      <c r="I7" s="7"/>
      <c r="J7" s="7"/>
      <c r="K7" s="7"/>
      <c r="L7" s="58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60"/>
      <c r="BE7" s="18"/>
      <c r="BF7" s="142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4"/>
      <c r="BU7" s="8"/>
      <c r="BV7" s="8"/>
      <c r="BW7" s="8"/>
      <c r="BX7" s="17"/>
    </row>
    <row r="8" spans="2:77" ht="15" customHeight="1">
      <c r="C8" s="16"/>
      <c r="D8" s="8"/>
      <c r="E8" s="7"/>
      <c r="F8" s="7"/>
      <c r="G8" s="7"/>
      <c r="H8" s="7"/>
      <c r="I8" s="7"/>
      <c r="J8" s="7"/>
      <c r="K8" s="7"/>
      <c r="L8" s="61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3"/>
      <c r="BE8" s="18"/>
      <c r="BF8" s="145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7"/>
      <c r="BU8" s="8"/>
      <c r="BV8" s="8"/>
      <c r="BW8" s="8"/>
      <c r="BX8" s="17"/>
    </row>
    <row r="9" spans="2:77" ht="15" customHeight="1" thickBot="1">
      <c r="C9" s="16"/>
      <c r="D9" s="8"/>
      <c r="E9" s="7"/>
      <c r="F9" s="7"/>
      <c r="G9" s="7"/>
      <c r="H9" s="7"/>
      <c r="I9" s="7"/>
      <c r="J9" s="7"/>
      <c r="K9" s="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18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8"/>
      <c r="BV9" s="8"/>
      <c r="BW9" s="8"/>
      <c r="BX9" s="17"/>
    </row>
    <row r="10" spans="2:77" ht="15.75">
      <c r="C10" s="16"/>
      <c r="D10" s="8"/>
      <c r="E10" s="64">
        <f>SUM(E22,E40,E58,E76,E94)</f>
        <v>0.99999999999999989</v>
      </c>
      <c r="F10" s="65"/>
      <c r="G10" s="65"/>
      <c r="H10" s="65"/>
      <c r="I10" s="6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38" t="s">
        <v>5</v>
      </c>
      <c r="AL10" s="3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38" t="s">
        <v>6</v>
      </c>
      <c r="BG10" s="3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17"/>
    </row>
    <row r="11" spans="2:77" ht="14.45" customHeight="1">
      <c r="C11" s="16"/>
      <c r="D11" s="8"/>
      <c r="E11" s="67"/>
      <c r="F11" s="68"/>
      <c r="G11" s="68"/>
      <c r="H11" s="68"/>
      <c r="I11" s="69"/>
      <c r="J11" s="8"/>
      <c r="K11" s="8"/>
      <c r="L11" s="8"/>
      <c r="M11" s="73" t="s">
        <v>7</v>
      </c>
      <c r="N11" s="73"/>
      <c r="O11" s="73"/>
      <c r="P11" s="73"/>
      <c r="Q11" s="73"/>
      <c r="R11" s="73"/>
      <c r="S11" s="73"/>
      <c r="T11" s="74"/>
      <c r="U11" s="75" t="s">
        <v>28</v>
      </c>
      <c r="V11" s="76"/>
      <c r="W11" s="76"/>
      <c r="X11" s="76"/>
      <c r="Y11" s="76"/>
      <c r="Z11" s="76"/>
      <c r="AA11" s="76"/>
      <c r="AB11" s="76"/>
      <c r="AC11" s="76"/>
      <c r="AD11" s="76"/>
      <c r="AE11" s="77"/>
      <c r="AF11" s="8"/>
      <c r="AG11" s="8"/>
      <c r="AH11" s="8"/>
      <c r="AI11" s="8"/>
      <c r="AJ11" s="8"/>
      <c r="AK11" s="81" t="str">
        <f>VLOOKUP(L6,Hoja1!B:C,2,0)</f>
        <v>JEFE DE ALMACÉN</v>
      </c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148"/>
      <c r="BC11" s="8"/>
      <c r="BD11" s="8"/>
      <c r="BE11" s="8"/>
      <c r="BF11" s="152">
        <v>44197</v>
      </c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4"/>
      <c r="BU11" s="8"/>
      <c r="BV11" s="8"/>
      <c r="BW11" s="8"/>
      <c r="BX11" s="17"/>
    </row>
    <row r="12" spans="2:77" ht="25.9" customHeight="1" thickBot="1">
      <c r="C12" s="16"/>
      <c r="D12" s="8"/>
      <c r="E12" s="70"/>
      <c r="F12" s="71"/>
      <c r="G12" s="71"/>
      <c r="H12" s="71"/>
      <c r="I12" s="72"/>
      <c r="J12" s="8"/>
      <c r="K12" s="8"/>
      <c r="L12" s="8"/>
      <c r="M12" s="73"/>
      <c r="N12" s="73"/>
      <c r="O12" s="73"/>
      <c r="P12" s="73"/>
      <c r="Q12" s="73"/>
      <c r="R12" s="73"/>
      <c r="S12" s="73"/>
      <c r="T12" s="74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80"/>
      <c r="AF12" s="8"/>
      <c r="AG12" s="8"/>
      <c r="AH12" s="8"/>
      <c r="AI12" s="8"/>
      <c r="AJ12" s="8"/>
      <c r="AK12" s="83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149"/>
      <c r="BC12" s="8"/>
      <c r="BD12" s="8"/>
      <c r="BE12" s="8"/>
      <c r="BF12" s="155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7"/>
      <c r="BU12" s="8"/>
      <c r="BV12" s="8"/>
      <c r="BW12" s="8"/>
      <c r="BX12" s="17"/>
    </row>
    <row r="13" spans="2:77" ht="36.75" customHeight="1">
      <c r="C13" s="1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17"/>
    </row>
    <row r="14" spans="2:77" ht="3" customHeight="1">
      <c r="B14" s="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1"/>
      <c r="BY14" s="1"/>
    </row>
    <row r="15" spans="2:77">
      <c r="B15" s="1"/>
      <c r="C15" s="94">
        <v>1</v>
      </c>
      <c r="D15" s="95"/>
      <c r="E15" s="95"/>
      <c r="F15" s="95"/>
      <c r="G15" s="9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17"/>
      <c r="BY15" s="1"/>
    </row>
    <row r="16" spans="2:77" ht="3" customHeight="1">
      <c r="B16" s="1"/>
      <c r="C16" s="94"/>
      <c r="D16" s="95"/>
      <c r="E16" s="95"/>
      <c r="F16" s="95"/>
      <c r="G16" s="95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8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17"/>
      <c r="BY16" s="1"/>
    </row>
    <row r="17" spans="2:77" ht="12" customHeight="1">
      <c r="B17" s="1"/>
      <c r="C17" s="94"/>
      <c r="D17" s="95"/>
      <c r="E17" s="95"/>
      <c r="F17" s="95"/>
      <c r="G17" s="95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2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22"/>
      <c r="AZ17" s="8"/>
      <c r="BA17" s="23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23"/>
      <c r="BW17" s="24"/>
      <c r="BX17" s="17"/>
      <c r="BY17" s="1"/>
    </row>
    <row r="18" spans="2:77" ht="15" customHeight="1">
      <c r="B18" s="1"/>
      <c r="C18" s="94"/>
      <c r="D18" s="95"/>
      <c r="E18" s="95"/>
      <c r="F18" s="95"/>
      <c r="G18" s="95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22"/>
      <c r="AG18" s="8"/>
      <c r="AH18" s="96" t="s">
        <v>9</v>
      </c>
      <c r="AI18" s="97" t="s">
        <v>81</v>
      </c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46"/>
      <c r="AY18" s="25"/>
      <c r="AZ18" s="46"/>
      <c r="BA18" s="26"/>
      <c r="BB18" s="46"/>
      <c r="BC18" s="8" t="s">
        <v>10</v>
      </c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23"/>
      <c r="BW18" s="24"/>
      <c r="BX18" s="17"/>
      <c r="BY18" s="1"/>
    </row>
    <row r="19" spans="2:77" ht="15" customHeight="1">
      <c r="B19" s="1"/>
      <c r="C19" s="16"/>
      <c r="D19" s="8"/>
      <c r="E19" s="8"/>
      <c r="F19" s="8"/>
      <c r="G19" s="8"/>
      <c r="H19" s="8"/>
      <c r="I19" s="38" t="s">
        <v>11</v>
      </c>
      <c r="J19" s="38"/>
      <c r="K19" s="3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2"/>
      <c r="AG19" s="8"/>
      <c r="AH19" s="96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46"/>
      <c r="AY19" s="46"/>
      <c r="AZ19" s="46"/>
      <c r="BA19" s="2"/>
      <c r="BB19" s="46"/>
      <c r="BC19" s="98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2"/>
      <c r="BV19" s="3"/>
      <c r="BW19" s="4"/>
      <c r="BX19" s="27"/>
      <c r="BY19" s="1"/>
    </row>
    <row r="20" spans="2:77" ht="15" customHeight="1">
      <c r="B20" s="1"/>
      <c r="C20" s="16"/>
      <c r="D20" s="8"/>
      <c r="E20" s="8"/>
      <c r="F20" s="8"/>
      <c r="G20" s="8"/>
      <c r="H20" s="8"/>
      <c r="I20" s="159" t="s">
        <v>80</v>
      </c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06" t="s">
        <v>12</v>
      </c>
      <c r="AF20" s="106"/>
      <c r="AG20" s="8"/>
      <c r="AH20" s="96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46"/>
      <c r="AY20" s="46"/>
      <c r="AZ20" s="46"/>
      <c r="BA20" s="2"/>
      <c r="BB20" s="46"/>
      <c r="BC20" s="98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2"/>
      <c r="BV20" s="107" t="s">
        <v>13</v>
      </c>
      <c r="BW20" s="107"/>
      <c r="BX20" s="27"/>
      <c r="BY20" s="1"/>
    </row>
    <row r="21" spans="2:77" ht="15.75" customHeight="1" thickBot="1">
      <c r="B21" s="1"/>
      <c r="C21" s="16"/>
      <c r="D21" s="8"/>
      <c r="E21" s="8" t="s">
        <v>14</v>
      </c>
      <c r="F21" s="8"/>
      <c r="G21" s="8"/>
      <c r="H21" s="8"/>
      <c r="I21" s="135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06"/>
      <c r="AF21" s="106"/>
      <c r="AG21" s="8"/>
      <c r="AH21" s="96" t="s">
        <v>15</v>
      </c>
      <c r="AI21" s="108">
        <v>95</v>
      </c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2"/>
      <c r="AY21" s="2"/>
      <c r="AZ21" s="28"/>
      <c r="BA21" s="2"/>
      <c r="BB21" s="2"/>
      <c r="BC21" s="98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2"/>
      <c r="BV21" s="107"/>
      <c r="BW21" s="107"/>
      <c r="BX21" s="27"/>
      <c r="BY21" s="1"/>
    </row>
    <row r="22" spans="2:77" ht="15" customHeight="1">
      <c r="B22" s="1"/>
      <c r="C22" s="16"/>
      <c r="D22" s="8"/>
      <c r="E22" s="109">
        <v>0.3</v>
      </c>
      <c r="F22" s="110"/>
      <c r="G22" s="111"/>
      <c r="H22" s="8"/>
      <c r="I22" s="135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06"/>
      <c r="AF22" s="106"/>
      <c r="AG22" s="8"/>
      <c r="AH22" s="96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2"/>
      <c r="AY22" s="2"/>
      <c r="AZ22" s="29" t="s">
        <v>16</v>
      </c>
      <c r="BA22" s="2"/>
      <c r="BB22" s="2"/>
      <c r="BC22" s="100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2"/>
      <c r="BV22" s="107"/>
      <c r="BW22" s="107"/>
      <c r="BX22" s="27"/>
      <c r="BY22" s="1"/>
    </row>
    <row r="23" spans="2:77" ht="15" customHeight="1">
      <c r="B23" s="1"/>
      <c r="C23" s="16"/>
      <c r="D23" s="8"/>
      <c r="E23" s="112"/>
      <c r="F23" s="113"/>
      <c r="G23" s="114"/>
      <c r="H23" s="8"/>
      <c r="I23" s="135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06"/>
      <c r="AF23" s="106"/>
      <c r="AG23" s="8"/>
      <c r="AH23" s="96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2"/>
      <c r="AY23" s="2"/>
      <c r="AZ23" s="29" t="s">
        <v>17</v>
      </c>
      <c r="BA23" s="2"/>
      <c r="BB23" s="2"/>
      <c r="BC23" s="18" t="s">
        <v>18</v>
      </c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07"/>
      <c r="BW23" s="107"/>
      <c r="BX23" s="27"/>
      <c r="BY23" s="1"/>
    </row>
    <row r="24" spans="2:77" ht="15.75" customHeight="1" thickBot="1">
      <c r="B24" s="1"/>
      <c r="C24" s="16"/>
      <c r="D24" s="8"/>
      <c r="E24" s="115"/>
      <c r="F24" s="116"/>
      <c r="G24" s="117"/>
      <c r="H24" s="8"/>
      <c r="I24" s="137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06"/>
      <c r="AF24" s="106"/>
      <c r="AG24" s="8"/>
      <c r="AH24" s="96" t="s">
        <v>19</v>
      </c>
      <c r="AI24" s="108" t="s">
        <v>82</v>
      </c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2"/>
      <c r="AY24" s="2"/>
      <c r="AZ24" s="29" t="s">
        <v>20</v>
      </c>
      <c r="BA24" s="2"/>
      <c r="BB24" s="2"/>
      <c r="BC24" s="118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2"/>
      <c r="BV24" s="107"/>
      <c r="BW24" s="107"/>
      <c r="BX24" s="27"/>
      <c r="BY24" s="1"/>
    </row>
    <row r="25" spans="2:77">
      <c r="B25" s="1"/>
      <c r="C25" s="16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2"/>
      <c r="AG25" s="8"/>
      <c r="AH25" s="96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2"/>
      <c r="AY25" s="2"/>
      <c r="AZ25" s="29" t="s">
        <v>21</v>
      </c>
      <c r="BA25" s="2"/>
      <c r="BB25" s="2"/>
      <c r="BC25" s="118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2"/>
      <c r="BV25" s="3"/>
      <c r="BW25" s="4"/>
      <c r="BX25" s="17"/>
      <c r="BY25" s="1"/>
    </row>
    <row r="26" spans="2:77">
      <c r="B26" s="1"/>
      <c r="C26" s="16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22"/>
      <c r="AG26" s="8"/>
      <c r="AH26" s="96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2"/>
      <c r="AY26" s="30"/>
      <c r="AZ26" s="31" t="s">
        <v>22</v>
      </c>
      <c r="BA26" s="3"/>
      <c r="BB26" s="2"/>
      <c r="BC26" s="120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2"/>
      <c r="BV26" s="3"/>
      <c r="BW26" s="4"/>
      <c r="BX26" s="17"/>
      <c r="BY26" s="1"/>
    </row>
    <row r="27" spans="2:77" ht="10.5" customHeight="1">
      <c r="B27" s="1"/>
      <c r="C27" s="1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2"/>
      <c r="AG27" s="8"/>
      <c r="AH27" s="8"/>
      <c r="AI27" s="8" t="s">
        <v>23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22"/>
      <c r="AZ27" s="32"/>
      <c r="BA27" s="23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23"/>
      <c r="BW27" s="24"/>
      <c r="BX27" s="17"/>
      <c r="BY27" s="1"/>
    </row>
    <row r="28" spans="2:77" ht="2.25" customHeight="1">
      <c r="B28" s="1"/>
      <c r="C28" s="1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8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4"/>
      <c r="BX28" s="17"/>
      <c r="BY28" s="1"/>
    </row>
    <row r="29" spans="2:77">
      <c r="B29" s="1"/>
      <c r="C29" s="1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17"/>
      <c r="BY29" s="1"/>
    </row>
    <row r="30" spans="2:77" ht="3" customHeight="1">
      <c r="B30" s="1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1"/>
      <c r="BY30" s="1"/>
    </row>
    <row r="31" spans="2:77">
      <c r="C31" s="1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17"/>
    </row>
    <row r="32" spans="2:77" ht="3" customHeight="1">
      <c r="B32" s="1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1"/>
      <c r="BY32" s="1"/>
    </row>
    <row r="33" spans="2:77" ht="15" customHeight="1">
      <c r="B33" s="1"/>
      <c r="C33" s="94">
        <v>2</v>
      </c>
      <c r="D33" s="95"/>
      <c r="E33" s="95"/>
      <c r="F33" s="95"/>
      <c r="G33" s="95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17"/>
      <c r="BY33" s="1"/>
    </row>
    <row r="34" spans="2:77" ht="3" customHeight="1">
      <c r="B34" s="1"/>
      <c r="C34" s="94"/>
      <c r="D34" s="95"/>
      <c r="E34" s="95"/>
      <c r="F34" s="95"/>
      <c r="G34" s="9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8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4"/>
      <c r="BX34" s="17"/>
      <c r="BY34" s="1"/>
    </row>
    <row r="35" spans="2:77" ht="12" customHeight="1">
      <c r="B35" s="1"/>
      <c r="C35" s="94"/>
      <c r="D35" s="95"/>
      <c r="E35" s="95"/>
      <c r="F35" s="95"/>
      <c r="G35" s="95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22"/>
      <c r="AZ35" s="8"/>
      <c r="BA35" s="23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23"/>
      <c r="BW35" s="24"/>
      <c r="BX35" s="17"/>
      <c r="BY35" s="1"/>
    </row>
    <row r="36" spans="2:77" ht="15" customHeight="1">
      <c r="B36" s="1"/>
      <c r="C36" s="94"/>
      <c r="D36" s="95"/>
      <c r="E36" s="95"/>
      <c r="F36" s="95"/>
      <c r="G36" s="95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22"/>
      <c r="AG36" s="8"/>
      <c r="AH36" s="96" t="s">
        <v>9</v>
      </c>
      <c r="AI36" s="97" t="s">
        <v>84</v>
      </c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46"/>
      <c r="AY36" s="25"/>
      <c r="AZ36" s="46"/>
      <c r="BA36" s="26"/>
      <c r="BB36" s="46"/>
      <c r="BC36" s="8" t="s">
        <v>10</v>
      </c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23"/>
      <c r="BW36" s="24"/>
      <c r="BX36" s="17"/>
      <c r="BY36" s="1"/>
    </row>
    <row r="37" spans="2:77" ht="15" customHeight="1">
      <c r="B37" s="1"/>
      <c r="C37" s="16"/>
      <c r="D37" s="8"/>
      <c r="E37" s="8"/>
      <c r="F37" s="8"/>
      <c r="G37" s="8"/>
      <c r="H37" s="8"/>
      <c r="I37" s="38" t="s">
        <v>11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2"/>
      <c r="AG37" s="8"/>
      <c r="AH37" s="96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46"/>
      <c r="AY37" s="46"/>
      <c r="AZ37" s="46"/>
      <c r="BA37" s="2"/>
      <c r="BB37" s="46"/>
      <c r="BC37" s="98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2"/>
      <c r="BV37" s="3"/>
      <c r="BW37" s="4"/>
      <c r="BX37" s="27"/>
      <c r="BY37" s="1"/>
    </row>
    <row r="38" spans="2:77" ht="15" customHeight="1">
      <c r="B38" s="1"/>
      <c r="C38" s="16"/>
      <c r="D38" s="8"/>
      <c r="E38" s="8"/>
      <c r="F38" s="8"/>
      <c r="G38" s="8"/>
      <c r="H38" s="8"/>
      <c r="I38" s="135" t="s">
        <v>83</v>
      </c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06" t="s">
        <v>12</v>
      </c>
      <c r="AF38" s="106"/>
      <c r="AG38" s="8"/>
      <c r="AH38" s="96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46"/>
      <c r="AY38" s="46"/>
      <c r="AZ38" s="46"/>
      <c r="BA38" s="2"/>
      <c r="BB38" s="46"/>
      <c r="BC38" s="98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2"/>
      <c r="BV38" s="107" t="s">
        <v>13</v>
      </c>
      <c r="BW38" s="107"/>
      <c r="BX38" s="27"/>
      <c r="BY38" s="1"/>
    </row>
    <row r="39" spans="2:77" ht="15.75" customHeight="1" thickBot="1">
      <c r="B39" s="1"/>
      <c r="C39" s="16"/>
      <c r="D39" s="8"/>
      <c r="E39" s="8" t="s">
        <v>14</v>
      </c>
      <c r="F39" s="8"/>
      <c r="G39" s="8"/>
      <c r="H39" s="8"/>
      <c r="I39" s="135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06"/>
      <c r="AF39" s="106"/>
      <c r="AG39" s="8"/>
      <c r="AH39" s="96" t="s">
        <v>15</v>
      </c>
      <c r="AI39" s="161">
        <v>0.1</v>
      </c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2"/>
      <c r="AY39" s="2"/>
      <c r="AZ39" s="28"/>
      <c r="BA39" s="2"/>
      <c r="BB39" s="2"/>
      <c r="BC39" s="98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2"/>
      <c r="BV39" s="107"/>
      <c r="BW39" s="107"/>
      <c r="BX39" s="27"/>
      <c r="BY39" s="1"/>
    </row>
    <row r="40" spans="2:77" ht="15" customHeight="1">
      <c r="B40" s="1"/>
      <c r="C40" s="16"/>
      <c r="D40" s="8"/>
      <c r="E40" s="109">
        <v>0.3</v>
      </c>
      <c r="F40" s="110"/>
      <c r="G40" s="111"/>
      <c r="H40" s="8"/>
      <c r="I40" s="135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06"/>
      <c r="AF40" s="106"/>
      <c r="AG40" s="8"/>
      <c r="AH40" s="96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2"/>
      <c r="AY40" s="2"/>
      <c r="AZ40" s="29" t="s">
        <v>16</v>
      </c>
      <c r="BA40" s="2"/>
      <c r="BB40" s="2"/>
      <c r="BC40" s="100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2"/>
      <c r="BV40" s="107"/>
      <c r="BW40" s="107"/>
      <c r="BX40" s="27"/>
      <c r="BY40" s="1"/>
    </row>
    <row r="41" spans="2:77" ht="15" customHeight="1">
      <c r="B41" s="1"/>
      <c r="C41" s="16"/>
      <c r="D41" s="8"/>
      <c r="E41" s="112"/>
      <c r="F41" s="113"/>
      <c r="G41" s="114"/>
      <c r="H41" s="8"/>
      <c r="I41" s="135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06"/>
      <c r="AF41" s="106"/>
      <c r="AG41" s="8"/>
      <c r="AH41" s="96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2"/>
      <c r="AY41" s="2"/>
      <c r="AZ41" s="29" t="s">
        <v>17</v>
      </c>
      <c r="BA41" s="2"/>
      <c r="BB41" s="2"/>
      <c r="BC41" s="18" t="s">
        <v>18</v>
      </c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07"/>
      <c r="BW41" s="107"/>
      <c r="BX41" s="27"/>
      <c r="BY41" s="1"/>
    </row>
    <row r="42" spans="2:77" ht="15.75" customHeight="1" thickBot="1">
      <c r="B42" s="1"/>
      <c r="C42" s="16"/>
      <c r="D42" s="8"/>
      <c r="E42" s="115"/>
      <c r="F42" s="116"/>
      <c r="G42" s="117"/>
      <c r="H42" s="8"/>
      <c r="I42" s="137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06"/>
      <c r="AF42" s="106"/>
      <c r="AG42" s="8"/>
      <c r="AH42" s="96" t="s">
        <v>19</v>
      </c>
      <c r="AI42" s="108" t="s">
        <v>85</v>
      </c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2"/>
      <c r="AY42" s="2"/>
      <c r="AZ42" s="29" t="s">
        <v>20</v>
      </c>
      <c r="BA42" s="2"/>
      <c r="BB42" s="2"/>
      <c r="BC42" s="118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2"/>
      <c r="BV42" s="107"/>
      <c r="BW42" s="107"/>
      <c r="BX42" s="27"/>
      <c r="BY42" s="1"/>
    </row>
    <row r="43" spans="2:77">
      <c r="B43" s="1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2"/>
      <c r="AG43" s="8"/>
      <c r="AH43" s="96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2"/>
      <c r="AY43" s="2"/>
      <c r="AZ43" s="29" t="s">
        <v>21</v>
      </c>
      <c r="BA43" s="2"/>
      <c r="BB43" s="2"/>
      <c r="BC43" s="118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2"/>
      <c r="BV43" s="3"/>
      <c r="BW43" s="4"/>
      <c r="BX43" s="17"/>
      <c r="BY43" s="1"/>
    </row>
    <row r="44" spans="2:77">
      <c r="B44" s="1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22"/>
      <c r="AG44" s="8"/>
      <c r="AH44" s="96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2"/>
      <c r="AY44" s="30"/>
      <c r="AZ44" s="31" t="s">
        <v>22</v>
      </c>
      <c r="BA44" s="3"/>
      <c r="BB44" s="2"/>
      <c r="BC44" s="120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2"/>
      <c r="BV44" s="3"/>
      <c r="BW44" s="4"/>
      <c r="BX44" s="17"/>
      <c r="BY44" s="1"/>
    </row>
    <row r="45" spans="2:77" ht="10.5" customHeight="1">
      <c r="B45" s="1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2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22"/>
      <c r="AZ45" s="32"/>
      <c r="BA45" s="23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23"/>
      <c r="BW45" s="24"/>
      <c r="BX45" s="17"/>
      <c r="BY45" s="1"/>
    </row>
    <row r="46" spans="2:77" ht="2.25" customHeight="1">
      <c r="B46" s="1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8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4"/>
      <c r="BX46" s="17"/>
      <c r="BY46" s="1"/>
    </row>
    <row r="47" spans="2:77">
      <c r="B47" s="1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17"/>
      <c r="BY47" s="1"/>
    </row>
    <row r="48" spans="2:77" ht="3" customHeight="1">
      <c r="B48" s="1"/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1"/>
      <c r="BY48" s="1"/>
    </row>
    <row r="49" spans="2:77"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17"/>
    </row>
    <row r="50" spans="2:77" ht="3" customHeight="1">
      <c r="B50" s="1"/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1"/>
      <c r="BY50" s="1"/>
    </row>
    <row r="51" spans="2:77" ht="15" customHeight="1">
      <c r="B51" s="1"/>
      <c r="C51" s="94">
        <v>3</v>
      </c>
      <c r="D51" s="95"/>
      <c r="E51" s="95"/>
      <c r="F51" s="95"/>
      <c r="G51" s="95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17"/>
      <c r="BY51" s="1"/>
    </row>
    <row r="52" spans="2:77" ht="3" customHeight="1">
      <c r="B52" s="1"/>
      <c r="C52" s="94"/>
      <c r="D52" s="95"/>
      <c r="E52" s="95"/>
      <c r="F52" s="95"/>
      <c r="G52" s="95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8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4"/>
      <c r="BX52" s="17"/>
      <c r="BY52" s="1"/>
    </row>
    <row r="53" spans="2:77" ht="12" customHeight="1">
      <c r="B53" s="1"/>
      <c r="C53" s="94"/>
      <c r="D53" s="95"/>
      <c r="E53" s="95"/>
      <c r="F53" s="95"/>
      <c r="G53" s="95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2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22"/>
      <c r="AZ53" s="8"/>
      <c r="BA53" s="23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23"/>
      <c r="BW53" s="24"/>
      <c r="BX53" s="17"/>
      <c r="BY53" s="1"/>
    </row>
    <row r="54" spans="2:77" ht="15" customHeight="1">
      <c r="B54" s="1"/>
      <c r="C54" s="94"/>
      <c r="D54" s="95"/>
      <c r="E54" s="95"/>
      <c r="F54" s="95"/>
      <c r="G54" s="95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2"/>
      <c r="AG54" s="8"/>
      <c r="AH54" s="96" t="s">
        <v>9</v>
      </c>
      <c r="AI54" s="97" t="s">
        <v>91</v>
      </c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46"/>
      <c r="AY54" s="25"/>
      <c r="AZ54" s="46"/>
      <c r="BA54" s="26"/>
      <c r="BB54" s="46"/>
      <c r="BC54" s="8" t="s">
        <v>10</v>
      </c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23"/>
      <c r="BW54" s="24"/>
      <c r="BX54" s="17"/>
      <c r="BY54" s="1"/>
    </row>
    <row r="55" spans="2:77" ht="15" customHeight="1">
      <c r="B55" s="1"/>
      <c r="C55" s="16"/>
      <c r="D55" s="8"/>
      <c r="E55" s="8"/>
      <c r="F55" s="8"/>
      <c r="G55" s="8"/>
      <c r="H55" s="8"/>
      <c r="I55" s="38" t="s">
        <v>11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2"/>
      <c r="AG55" s="8"/>
      <c r="AH55" s="96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46"/>
      <c r="AY55" s="46"/>
      <c r="AZ55" s="46"/>
      <c r="BA55" s="2"/>
      <c r="BB55" s="46"/>
      <c r="BC55" s="98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2"/>
      <c r="BV55" s="3"/>
      <c r="BW55" s="4"/>
      <c r="BX55" s="27"/>
      <c r="BY55" s="1"/>
    </row>
    <row r="56" spans="2:77" ht="15" customHeight="1">
      <c r="B56" s="1"/>
      <c r="C56" s="16"/>
      <c r="D56" s="8"/>
      <c r="E56" s="8"/>
      <c r="F56" s="8"/>
      <c r="G56" s="8"/>
      <c r="H56" s="8"/>
      <c r="I56" s="135" t="s">
        <v>90</v>
      </c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06" t="s">
        <v>12</v>
      </c>
      <c r="AF56" s="106"/>
      <c r="AG56" s="8"/>
      <c r="AH56" s="96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46"/>
      <c r="AY56" s="46"/>
      <c r="AZ56" s="46"/>
      <c r="BA56" s="2"/>
      <c r="BB56" s="46"/>
      <c r="BC56" s="98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2"/>
      <c r="BV56" s="107" t="s">
        <v>13</v>
      </c>
      <c r="BW56" s="107"/>
      <c r="BX56" s="27"/>
      <c r="BY56" s="1"/>
    </row>
    <row r="57" spans="2:77" ht="15.75" customHeight="1" thickBot="1">
      <c r="B57" s="1"/>
      <c r="C57" s="16"/>
      <c r="D57" s="8"/>
      <c r="E57" s="8" t="s">
        <v>14</v>
      </c>
      <c r="F57" s="8"/>
      <c r="G57" s="8"/>
      <c r="H57" s="8"/>
      <c r="I57" s="135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06"/>
      <c r="AF57" s="106"/>
      <c r="AG57" s="8"/>
      <c r="AH57" s="96" t="s">
        <v>15</v>
      </c>
      <c r="AI57" s="97" t="s">
        <v>92</v>
      </c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2"/>
      <c r="AY57" s="2"/>
      <c r="AZ57" s="28"/>
      <c r="BA57" s="2"/>
      <c r="BB57" s="2"/>
      <c r="BC57" s="98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2"/>
      <c r="BV57" s="107"/>
      <c r="BW57" s="107"/>
      <c r="BX57" s="27"/>
      <c r="BY57" s="1"/>
    </row>
    <row r="58" spans="2:77" ht="15" customHeight="1">
      <c r="B58" s="1"/>
      <c r="C58" s="16"/>
      <c r="D58" s="8"/>
      <c r="E58" s="109">
        <v>0.3</v>
      </c>
      <c r="F58" s="110"/>
      <c r="G58" s="111"/>
      <c r="H58" s="8"/>
      <c r="I58" s="135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06"/>
      <c r="AF58" s="106"/>
      <c r="AG58" s="8"/>
      <c r="AH58" s="96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2"/>
      <c r="AY58" s="2"/>
      <c r="AZ58" s="29" t="s">
        <v>16</v>
      </c>
      <c r="BA58" s="2"/>
      <c r="BB58" s="2"/>
      <c r="BC58" s="100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2"/>
      <c r="BV58" s="107"/>
      <c r="BW58" s="107"/>
      <c r="BX58" s="27"/>
      <c r="BY58" s="1"/>
    </row>
    <row r="59" spans="2:77" ht="15" customHeight="1">
      <c r="B59" s="1"/>
      <c r="C59" s="16"/>
      <c r="D59" s="8"/>
      <c r="E59" s="112"/>
      <c r="F59" s="113"/>
      <c r="G59" s="114"/>
      <c r="H59" s="8"/>
      <c r="I59" s="135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06"/>
      <c r="AF59" s="106"/>
      <c r="AG59" s="8"/>
      <c r="AH59" s="96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2"/>
      <c r="AY59" s="2"/>
      <c r="AZ59" s="29" t="s">
        <v>17</v>
      </c>
      <c r="BA59" s="2"/>
      <c r="BB59" s="2"/>
      <c r="BC59" s="18" t="s">
        <v>18</v>
      </c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07"/>
      <c r="BW59" s="107"/>
      <c r="BX59" s="27"/>
      <c r="BY59" s="1"/>
    </row>
    <row r="60" spans="2:77" ht="15" customHeight="1" thickBot="1">
      <c r="B60" s="1"/>
      <c r="C60" s="16"/>
      <c r="D60" s="8"/>
      <c r="E60" s="115"/>
      <c r="F60" s="116"/>
      <c r="G60" s="117"/>
      <c r="H60" s="8"/>
      <c r="I60" s="137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06"/>
      <c r="AF60" s="106"/>
      <c r="AG60" s="8"/>
      <c r="AH60" s="96" t="s">
        <v>19</v>
      </c>
      <c r="AI60" s="97" t="s">
        <v>93</v>
      </c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2"/>
      <c r="AY60" s="2"/>
      <c r="AZ60" s="29" t="s">
        <v>20</v>
      </c>
      <c r="BA60" s="2"/>
      <c r="BB60" s="2"/>
      <c r="BC60" s="118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2"/>
      <c r="BV60" s="107"/>
      <c r="BW60" s="107"/>
      <c r="BX60" s="27"/>
      <c r="BY60" s="1"/>
    </row>
    <row r="61" spans="2:77">
      <c r="B61" s="1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2"/>
      <c r="AG61" s="8"/>
      <c r="AH61" s="96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2"/>
      <c r="AY61" s="2"/>
      <c r="AZ61" s="29" t="s">
        <v>21</v>
      </c>
      <c r="BA61" s="2"/>
      <c r="BB61" s="2"/>
      <c r="BC61" s="118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2"/>
      <c r="BV61" s="3"/>
      <c r="BW61" s="4"/>
      <c r="BX61" s="17"/>
      <c r="BY61" s="1"/>
    </row>
    <row r="62" spans="2:77">
      <c r="B62" s="1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22"/>
      <c r="AG62" s="8"/>
      <c r="AH62" s="96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2"/>
      <c r="AY62" s="30"/>
      <c r="AZ62" s="31" t="s">
        <v>22</v>
      </c>
      <c r="BA62" s="3"/>
      <c r="BB62" s="2"/>
      <c r="BC62" s="120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2"/>
      <c r="BV62" s="3"/>
      <c r="BW62" s="4"/>
      <c r="BX62" s="17"/>
      <c r="BY62" s="1"/>
    </row>
    <row r="63" spans="2:77" ht="10.5" customHeight="1">
      <c r="B63" s="1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2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22"/>
      <c r="AZ63" s="32"/>
      <c r="BA63" s="23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23"/>
      <c r="BW63" s="24"/>
      <c r="BX63" s="17"/>
      <c r="BY63" s="1"/>
    </row>
    <row r="64" spans="2:77" ht="2.25" customHeight="1">
      <c r="B64" s="1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8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4"/>
      <c r="BX64" s="17"/>
      <c r="BY64" s="1"/>
    </row>
    <row r="65" spans="2:77">
      <c r="B65" s="1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17"/>
      <c r="BY65" s="1"/>
    </row>
    <row r="66" spans="2:77" ht="3" customHeight="1">
      <c r="B66" s="1"/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1"/>
      <c r="BY66" s="1"/>
    </row>
    <row r="67" spans="2:77"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17"/>
    </row>
    <row r="68" spans="2:77" ht="3" customHeight="1">
      <c r="B68" s="1"/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1"/>
      <c r="BY68" s="1"/>
    </row>
    <row r="69" spans="2:77" ht="15" customHeight="1">
      <c r="B69" s="1"/>
      <c r="C69" s="94">
        <v>4</v>
      </c>
      <c r="D69" s="95"/>
      <c r="E69" s="95"/>
      <c r="F69" s="95"/>
      <c r="G69" s="95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17"/>
      <c r="BY69" s="1"/>
    </row>
    <row r="70" spans="2:77" ht="3" customHeight="1">
      <c r="B70" s="1"/>
      <c r="C70" s="94"/>
      <c r="D70" s="95"/>
      <c r="E70" s="95"/>
      <c r="F70" s="95"/>
      <c r="G70" s="95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8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4"/>
      <c r="BX70" s="17"/>
      <c r="BY70" s="1"/>
    </row>
    <row r="71" spans="2:77" ht="12" customHeight="1">
      <c r="B71" s="1"/>
      <c r="C71" s="94"/>
      <c r="D71" s="95"/>
      <c r="E71" s="95"/>
      <c r="F71" s="95"/>
      <c r="G71" s="95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22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22"/>
      <c r="AZ71" s="8"/>
      <c r="BA71" s="23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23"/>
      <c r="BW71" s="24"/>
      <c r="BX71" s="17"/>
      <c r="BY71" s="1"/>
    </row>
    <row r="72" spans="2:77" ht="15" customHeight="1">
      <c r="B72" s="1"/>
      <c r="C72" s="94"/>
      <c r="D72" s="95"/>
      <c r="E72" s="95"/>
      <c r="F72" s="95"/>
      <c r="G72" s="95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22"/>
      <c r="AG72" s="8"/>
      <c r="AH72" s="96" t="s">
        <v>9</v>
      </c>
      <c r="AI72" s="97" t="s">
        <v>87</v>
      </c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46"/>
      <c r="AY72" s="25"/>
      <c r="AZ72" s="46"/>
      <c r="BA72" s="26"/>
      <c r="BB72" s="46"/>
      <c r="BC72" s="8" t="s">
        <v>10</v>
      </c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23"/>
      <c r="BW72" s="24"/>
      <c r="BX72" s="17"/>
      <c r="BY72" s="1"/>
    </row>
    <row r="73" spans="2:77" ht="15" customHeight="1">
      <c r="B73" s="1"/>
      <c r="C73" s="16"/>
      <c r="D73" s="8"/>
      <c r="E73" s="8"/>
      <c r="F73" s="8"/>
      <c r="G73" s="8"/>
      <c r="H73" s="8"/>
      <c r="I73" s="38" t="s">
        <v>11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22"/>
      <c r="AG73" s="8"/>
      <c r="AH73" s="96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46"/>
      <c r="AY73" s="46"/>
      <c r="AZ73" s="46"/>
      <c r="BA73" s="2"/>
      <c r="BB73" s="46"/>
      <c r="BC73" s="98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2"/>
      <c r="BV73" s="3"/>
      <c r="BW73" s="4"/>
      <c r="BX73" s="27"/>
      <c r="BY73" s="1"/>
    </row>
    <row r="74" spans="2:77" ht="15" customHeight="1">
      <c r="B74" s="1"/>
      <c r="C74" s="16"/>
      <c r="D74" s="8"/>
      <c r="E74" s="8"/>
      <c r="F74" s="8"/>
      <c r="G74" s="8"/>
      <c r="H74" s="8"/>
      <c r="I74" s="135" t="s">
        <v>86</v>
      </c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06" t="s">
        <v>12</v>
      </c>
      <c r="AF74" s="106"/>
      <c r="AG74" s="8"/>
      <c r="AH74" s="96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46"/>
      <c r="AY74" s="46"/>
      <c r="AZ74" s="46"/>
      <c r="BA74" s="2"/>
      <c r="BB74" s="46"/>
      <c r="BC74" s="98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2"/>
      <c r="BV74" s="107" t="s">
        <v>13</v>
      </c>
      <c r="BW74" s="107"/>
      <c r="BX74" s="27"/>
      <c r="BY74" s="1"/>
    </row>
    <row r="75" spans="2:77" ht="15.75" customHeight="1" thickBot="1">
      <c r="B75" s="1"/>
      <c r="C75" s="16"/>
      <c r="D75" s="8"/>
      <c r="E75" s="8" t="s">
        <v>14</v>
      </c>
      <c r="F75" s="8"/>
      <c r="G75" s="8"/>
      <c r="H75" s="8"/>
      <c r="I75" s="135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06"/>
      <c r="AF75" s="106"/>
      <c r="AG75" s="8"/>
      <c r="AH75" s="96" t="s">
        <v>15</v>
      </c>
      <c r="AI75" s="162" t="s">
        <v>88</v>
      </c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4"/>
      <c r="AX75" s="2"/>
      <c r="AY75" s="2"/>
      <c r="AZ75" s="28"/>
      <c r="BA75" s="2"/>
      <c r="BB75" s="2"/>
      <c r="BC75" s="98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2"/>
      <c r="BV75" s="107"/>
      <c r="BW75" s="107"/>
      <c r="BX75" s="27"/>
      <c r="BY75" s="1"/>
    </row>
    <row r="76" spans="2:77" ht="15" customHeight="1">
      <c r="B76" s="1"/>
      <c r="C76" s="16"/>
      <c r="D76" s="8"/>
      <c r="E76" s="109">
        <v>0.1</v>
      </c>
      <c r="F76" s="110"/>
      <c r="G76" s="111"/>
      <c r="H76" s="8"/>
      <c r="I76" s="135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06"/>
      <c r="AF76" s="106"/>
      <c r="AG76" s="8"/>
      <c r="AH76" s="96"/>
      <c r="AI76" s="165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66"/>
      <c r="AX76" s="2"/>
      <c r="AY76" s="2"/>
      <c r="AZ76" s="29" t="s">
        <v>16</v>
      </c>
      <c r="BA76" s="2"/>
      <c r="BB76" s="2"/>
      <c r="BC76" s="100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2"/>
      <c r="BV76" s="107"/>
      <c r="BW76" s="107"/>
      <c r="BX76" s="27"/>
      <c r="BY76" s="1"/>
    </row>
    <row r="77" spans="2:77" ht="15" customHeight="1">
      <c r="B77" s="1"/>
      <c r="C77" s="16"/>
      <c r="D77" s="8"/>
      <c r="E77" s="112"/>
      <c r="F77" s="113"/>
      <c r="G77" s="114"/>
      <c r="H77" s="8"/>
      <c r="I77" s="135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06"/>
      <c r="AF77" s="106"/>
      <c r="AG77" s="8"/>
      <c r="AH77" s="96"/>
      <c r="AI77" s="167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9"/>
      <c r="AX77" s="2"/>
      <c r="AY77" s="2"/>
      <c r="AZ77" s="29" t="s">
        <v>17</v>
      </c>
      <c r="BA77" s="2"/>
      <c r="BB77" s="2"/>
      <c r="BC77" s="18" t="s">
        <v>18</v>
      </c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07"/>
      <c r="BW77" s="107"/>
      <c r="BX77" s="27"/>
      <c r="BY77" s="1"/>
    </row>
    <row r="78" spans="2:77" ht="15.75" customHeight="1" thickBot="1">
      <c r="B78" s="1"/>
      <c r="C78" s="16"/>
      <c r="D78" s="8"/>
      <c r="E78" s="115"/>
      <c r="F78" s="116"/>
      <c r="G78" s="117"/>
      <c r="H78" s="8"/>
      <c r="I78" s="137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06"/>
      <c r="AF78" s="106"/>
      <c r="AG78" s="8"/>
      <c r="AH78" s="96" t="s">
        <v>19</v>
      </c>
      <c r="AI78" s="108" t="s">
        <v>89</v>
      </c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2"/>
      <c r="AY78" s="2"/>
      <c r="AZ78" s="29" t="s">
        <v>20</v>
      </c>
      <c r="BA78" s="2"/>
      <c r="BB78" s="2"/>
      <c r="BC78" s="118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9"/>
      <c r="BQ78" s="119"/>
      <c r="BR78" s="119"/>
      <c r="BS78" s="119"/>
      <c r="BT78" s="119"/>
      <c r="BU78" s="2"/>
      <c r="BV78" s="107"/>
      <c r="BW78" s="107"/>
      <c r="BX78" s="27"/>
      <c r="BY78" s="1"/>
    </row>
    <row r="79" spans="2:77" ht="15" customHeight="1">
      <c r="B79" s="1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22"/>
      <c r="AG79" s="8"/>
      <c r="AH79" s="96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2"/>
      <c r="AY79" s="2"/>
      <c r="AZ79" s="29" t="s">
        <v>21</v>
      </c>
      <c r="BA79" s="2"/>
      <c r="BB79" s="2"/>
      <c r="BC79" s="118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O79" s="119"/>
      <c r="BP79" s="119"/>
      <c r="BQ79" s="119"/>
      <c r="BR79" s="119"/>
      <c r="BS79" s="119"/>
      <c r="BT79" s="119"/>
      <c r="BU79" s="2"/>
      <c r="BV79" s="3"/>
      <c r="BW79" s="4"/>
      <c r="BX79" s="17"/>
      <c r="BY79" s="1"/>
    </row>
    <row r="80" spans="2:77" ht="15" customHeight="1">
      <c r="B80" s="1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22"/>
      <c r="AG80" s="8"/>
      <c r="AH80" s="96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2"/>
      <c r="AY80" s="30"/>
      <c r="AZ80" s="31" t="s">
        <v>22</v>
      </c>
      <c r="BA80" s="3"/>
      <c r="BB80" s="2"/>
      <c r="BC80" s="120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2"/>
      <c r="BV80" s="3"/>
      <c r="BW80" s="4"/>
      <c r="BX80" s="17"/>
      <c r="BY80" s="1"/>
    </row>
    <row r="81" spans="2:77" ht="10.5" customHeight="1">
      <c r="B81" s="1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22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22"/>
      <c r="AZ81" s="32"/>
      <c r="BA81" s="23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23"/>
      <c r="BW81" s="24"/>
      <c r="BX81" s="17"/>
      <c r="BY81" s="1"/>
    </row>
    <row r="82" spans="2:77" ht="2.25" customHeight="1">
      <c r="B82" s="1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8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4"/>
      <c r="BX82" s="17"/>
      <c r="BY82" s="1"/>
    </row>
    <row r="83" spans="2:77">
      <c r="B83" s="1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17"/>
      <c r="BY83" s="1"/>
    </row>
    <row r="84" spans="2:77" ht="3" customHeight="1">
      <c r="B84" s="1"/>
      <c r="C84" s="19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1"/>
      <c r="BY84" s="1"/>
    </row>
    <row r="85" spans="2:77"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17"/>
    </row>
    <row r="86" spans="2:77" ht="3" customHeight="1">
      <c r="B86" s="1"/>
      <c r="C86" s="1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1"/>
      <c r="BY86" s="1"/>
    </row>
    <row r="87" spans="2:77" ht="15" customHeight="1">
      <c r="B87" s="1"/>
      <c r="C87" s="94">
        <v>5</v>
      </c>
      <c r="D87" s="95"/>
      <c r="E87" s="95"/>
      <c r="F87" s="95"/>
      <c r="G87" s="95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17"/>
      <c r="BY87" s="1"/>
    </row>
    <row r="88" spans="2:77" ht="3" customHeight="1">
      <c r="B88" s="1"/>
      <c r="C88" s="94"/>
      <c r="D88" s="95"/>
      <c r="E88" s="95"/>
      <c r="F88" s="95"/>
      <c r="G88" s="95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8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4"/>
      <c r="BX88" s="17"/>
      <c r="BY88" s="1"/>
    </row>
    <row r="89" spans="2:77" ht="12" customHeight="1">
      <c r="B89" s="1"/>
      <c r="C89" s="94"/>
      <c r="D89" s="95"/>
      <c r="E89" s="95"/>
      <c r="F89" s="95"/>
      <c r="G89" s="95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22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22"/>
      <c r="AZ89" s="8"/>
      <c r="BA89" s="23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23"/>
      <c r="BW89" s="24"/>
      <c r="BX89" s="17"/>
      <c r="BY89" s="1"/>
    </row>
    <row r="90" spans="2:77" ht="15" customHeight="1">
      <c r="B90" s="1"/>
      <c r="C90" s="94"/>
      <c r="D90" s="95"/>
      <c r="E90" s="95"/>
      <c r="F90" s="95"/>
      <c r="G90" s="95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22"/>
      <c r="AG90" s="8"/>
      <c r="AH90" s="96" t="s">
        <v>9</v>
      </c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46"/>
      <c r="AY90" s="25"/>
      <c r="AZ90" s="46"/>
      <c r="BA90" s="26"/>
      <c r="BB90" s="46"/>
      <c r="BC90" s="8" t="s">
        <v>10</v>
      </c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23"/>
      <c r="BW90" s="24"/>
      <c r="BX90" s="17"/>
      <c r="BY90" s="1"/>
    </row>
    <row r="91" spans="2:77" ht="15" customHeight="1">
      <c r="B91" s="1"/>
      <c r="C91" s="16"/>
      <c r="D91" s="8"/>
      <c r="E91" s="8"/>
      <c r="F91" s="8"/>
      <c r="G91" s="8"/>
      <c r="H91" s="8"/>
      <c r="I91" s="38" t="s">
        <v>11</v>
      </c>
      <c r="J91" s="3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22"/>
      <c r="AG91" s="8"/>
      <c r="AH91" s="96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46"/>
      <c r="AY91" s="46"/>
      <c r="AZ91" s="46"/>
      <c r="BA91" s="2"/>
      <c r="BB91" s="46"/>
      <c r="BC91" s="98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2"/>
      <c r="BV91" s="3"/>
      <c r="BW91" s="4"/>
      <c r="BX91" s="27"/>
      <c r="BY91" s="1"/>
    </row>
    <row r="92" spans="2:77" ht="15" customHeight="1">
      <c r="B92" s="1"/>
      <c r="C92" s="16"/>
      <c r="D92" s="8"/>
      <c r="E92" s="8"/>
      <c r="F92" s="8"/>
      <c r="G92" s="8"/>
      <c r="H92" s="8"/>
      <c r="I92" s="135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06" t="s">
        <v>12</v>
      </c>
      <c r="AF92" s="106"/>
      <c r="AG92" s="8"/>
      <c r="AH92" s="96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46"/>
      <c r="AY92" s="46"/>
      <c r="AZ92" s="46"/>
      <c r="BA92" s="2"/>
      <c r="BB92" s="46"/>
      <c r="BC92" s="98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99"/>
      <c r="BT92" s="99"/>
      <c r="BU92" s="2"/>
      <c r="BV92" s="107" t="s">
        <v>13</v>
      </c>
      <c r="BW92" s="107"/>
      <c r="BX92" s="27"/>
      <c r="BY92" s="1"/>
    </row>
    <row r="93" spans="2:77" ht="15.75" customHeight="1" thickBot="1">
      <c r="B93" s="1"/>
      <c r="C93" s="16"/>
      <c r="D93" s="8"/>
      <c r="E93" s="8" t="s">
        <v>14</v>
      </c>
      <c r="F93" s="8"/>
      <c r="G93" s="8"/>
      <c r="H93" s="8"/>
      <c r="I93" s="135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06"/>
      <c r="AF93" s="106"/>
      <c r="AG93" s="8"/>
      <c r="AH93" s="96" t="s">
        <v>15</v>
      </c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2"/>
      <c r="AY93" s="2"/>
      <c r="AZ93" s="28"/>
      <c r="BA93" s="2"/>
      <c r="BB93" s="2"/>
      <c r="BC93" s="98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2"/>
      <c r="BV93" s="107"/>
      <c r="BW93" s="107"/>
      <c r="BX93" s="27"/>
      <c r="BY93" s="1"/>
    </row>
    <row r="94" spans="2:77" ht="15" customHeight="1">
      <c r="B94" s="1"/>
      <c r="C94" s="16"/>
      <c r="D94" s="8"/>
      <c r="E94" s="109"/>
      <c r="F94" s="110"/>
      <c r="G94" s="111"/>
      <c r="H94" s="8"/>
      <c r="I94" s="135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06"/>
      <c r="AF94" s="106"/>
      <c r="AG94" s="8"/>
      <c r="AH94" s="96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2"/>
      <c r="AY94" s="2"/>
      <c r="AZ94" s="29" t="s">
        <v>16</v>
      </c>
      <c r="BA94" s="2"/>
      <c r="BB94" s="2"/>
      <c r="BC94" s="100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2"/>
      <c r="BV94" s="107"/>
      <c r="BW94" s="107"/>
      <c r="BX94" s="27"/>
      <c r="BY94" s="1"/>
    </row>
    <row r="95" spans="2:77">
      <c r="B95" s="1"/>
      <c r="C95" s="16"/>
      <c r="D95" s="8"/>
      <c r="E95" s="112"/>
      <c r="F95" s="113"/>
      <c r="G95" s="114"/>
      <c r="H95" s="8"/>
      <c r="I95" s="135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06"/>
      <c r="AF95" s="106"/>
      <c r="AG95" s="8"/>
      <c r="AH95" s="96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2"/>
      <c r="AY95" s="2"/>
      <c r="AZ95" s="29" t="s">
        <v>17</v>
      </c>
      <c r="BA95" s="2"/>
      <c r="BB95" s="2"/>
      <c r="BC95" s="18" t="s">
        <v>18</v>
      </c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07"/>
      <c r="BW95" s="107"/>
      <c r="BX95" s="27"/>
      <c r="BY95" s="1"/>
    </row>
    <row r="96" spans="2:77" ht="15.75" customHeight="1" thickBot="1">
      <c r="B96" s="1"/>
      <c r="C96" s="16"/>
      <c r="D96" s="8"/>
      <c r="E96" s="115"/>
      <c r="F96" s="116"/>
      <c r="G96" s="117"/>
      <c r="H96" s="8"/>
      <c r="I96" s="137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06"/>
      <c r="AF96" s="106"/>
      <c r="AG96" s="8"/>
      <c r="AH96" s="96" t="s">
        <v>19</v>
      </c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2"/>
      <c r="AY96" s="2"/>
      <c r="AZ96" s="29" t="s">
        <v>20</v>
      </c>
      <c r="BA96" s="2"/>
      <c r="BB96" s="2"/>
      <c r="BC96" s="118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2"/>
      <c r="BV96" s="107"/>
      <c r="BW96" s="107"/>
      <c r="BX96" s="27"/>
      <c r="BY96" s="1"/>
    </row>
    <row r="97" spans="2:77" ht="15" customHeight="1">
      <c r="B97" s="1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22"/>
      <c r="AG97" s="8"/>
      <c r="AH97" s="96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2"/>
      <c r="AY97" s="2"/>
      <c r="AZ97" s="29" t="s">
        <v>21</v>
      </c>
      <c r="BA97" s="2"/>
      <c r="BB97" s="2"/>
      <c r="BC97" s="118"/>
      <c r="BD97" s="119"/>
      <c r="BE97" s="119"/>
      <c r="BF97" s="119"/>
      <c r="BG97" s="119"/>
      <c r="BH97" s="119"/>
      <c r="BI97" s="119"/>
      <c r="BJ97" s="119"/>
      <c r="BK97" s="119"/>
      <c r="BL97" s="119"/>
      <c r="BM97" s="119"/>
      <c r="BN97" s="119"/>
      <c r="BO97" s="119"/>
      <c r="BP97" s="119"/>
      <c r="BQ97" s="119"/>
      <c r="BR97" s="119"/>
      <c r="BS97" s="119"/>
      <c r="BT97" s="119"/>
      <c r="BU97" s="2"/>
      <c r="BV97" s="3"/>
      <c r="BW97" s="4"/>
      <c r="BX97" s="17"/>
      <c r="BY97" s="1"/>
    </row>
    <row r="98" spans="2:77" ht="15" customHeight="1">
      <c r="B98" s="1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22"/>
      <c r="AG98" s="8"/>
      <c r="AH98" s="96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2"/>
      <c r="AY98" s="30"/>
      <c r="AZ98" s="31" t="s">
        <v>22</v>
      </c>
      <c r="BA98" s="3"/>
      <c r="BB98" s="2"/>
      <c r="BC98" s="120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2"/>
      <c r="BV98" s="3"/>
      <c r="BW98" s="4"/>
      <c r="BX98" s="17"/>
      <c r="BY98" s="1"/>
    </row>
    <row r="99" spans="2:77" ht="10.5" customHeight="1">
      <c r="B99" s="1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22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22"/>
      <c r="AZ99" s="32"/>
      <c r="BA99" s="23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23"/>
      <c r="BW99" s="24"/>
      <c r="BX99" s="17"/>
      <c r="BY99" s="1"/>
    </row>
    <row r="100" spans="2:77" ht="2.25" customHeight="1">
      <c r="B100" s="1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8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4"/>
      <c r="BX100" s="17"/>
      <c r="BY100" s="1"/>
    </row>
    <row r="101" spans="2:77">
      <c r="B101" s="1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17"/>
      <c r="BY101" s="1"/>
    </row>
    <row r="102" spans="2:77" ht="3" customHeight="1">
      <c r="B102" s="1"/>
      <c r="C102" s="1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1"/>
      <c r="BY102" s="1"/>
    </row>
    <row r="103" spans="2:77"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17"/>
    </row>
    <row r="104" spans="2:77"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17"/>
    </row>
    <row r="105" spans="2:77">
      <c r="C105" s="16"/>
      <c r="D105" s="8"/>
      <c r="E105" s="8"/>
      <c r="F105" s="8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8"/>
      <c r="BW105" s="8"/>
      <c r="BX105" s="17"/>
    </row>
    <row r="106" spans="2:77" ht="39.6" customHeight="1">
      <c r="C106" s="16"/>
      <c r="D106" s="8"/>
      <c r="E106" s="8"/>
      <c r="F106" s="8"/>
      <c r="G106" s="124" t="s">
        <v>24</v>
      </c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125" t="s">
        <v>25</v>
      </c>
      <c r="BD106" s="125"/>
      <c r="BE106" s="125"/>
      <c r="BF106" s="124"/>
      <c r="BG106" s="124"/>
      <c r="BH106" s="124"/>
      <c r="BI106" s="124"/>
      <c r="BJ106" s="124"/>
      <c r="BK106" s="124"/>
      <c r="BL106" s="124"/>
      <c r="BM106" s="124"/>
      <c r="BN106" s="124"/>
      <c r="BO106" s="124"/>
      <c r="BP106" s="124"/>
      <c r="BQ106" s="124"/>
      <c r="BR106" s="124"/>
      <c r="BS106" s="124"/>
      <c r="BT106" s="124"/>
      <c r="BU106" s="124"/>
      <c r="BV106" s="8"/>
      <c r="BW106" s="8"/>
      <c r="BX106" s="17"/>
    </row>
    <row r="107" spans="2:77" ht="13.15" customHeight="1" thickBot="1"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17"/>
    </row>
    <row r="108" spans="2:77" ht="15.75" hidden="1" thickBot="1"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17"/>
    </row>
    <row r="109" spans="2:77"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126" t="s">
        <v>26</v>
      </c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8"/>
      <c r="BU109" s="8"/>
      <c r="BV109" s="8"/>
      <c r="BW109" s="8"/>
      <c r="BX109" s="17"/>
    </row>
    <row r="110" spans="2:77"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129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1"/>
      <c r="BU110" s="8"/>
      <c r="BV110" s="8"/>
      <c r="BW110" s="8"/>
      <c r="BX110" s="17"/>
    </row>
    <row r="111" spans="2:77"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129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1"/>
      <c r="BU111" s="8"/>
      <c r="BV111" s="8"/>
      <c r="BW111" s="8"/>
      <c r="BX111" s="17"/>
    </row>
    <row r="112" spans="2:77"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129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1"/>
      <c r="BU112" s="8"/>
      <c r="BV112" s="8"/>
      <c r="BW112" s="8"/>
      <c r="BX112" s="17"/>
    </row>
    <row r="113" spans="3:76" ht="31.9" customHeight="1">
      <c r="C113" s="16"/>
      <c r="D113" s="8"/>
      <c r="E113" s="8"/>
      <c r="F113" s="8"/>
      <c r="G113" s="8"/>
      <c r="H113" s="124" t="s">
        <v>27</v>
      </c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129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1"/>
      <c r="BU113" s="8"/>
      <c r="BV113" s="8"/>
      <c r="BW113" s="8"/>
      <c r="BX113" s="17"/>
    </row>
    <row r="114" spans="3:76" ht="21">
      <c r="C114" s="16"/>
      <c r="D114" s="8"/>
      <c r="E114" s="8"/>
      <c r="F114" s="8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129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1"/>
      <c r="BU114" s="8"/>
      <c r="BV114" s="8"/>
      <c r="BW114" s="8"/>
      <c r="BX114" s="17"/>
    </row>
    <row r="115" spans="3:76"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129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  <c r="BR115" s="130"/>
      <c r="BS115" s="130"/>
      <c r="BT115" s="131"/>
      <c r="BU115" s="8"/>
      <c r="BV115" s="8"/>
      <c r="BW115" s="8"/>
      <c r="BX115" s="17"/>
    </row>
    <row r="116" spans="3:76" ht="15.75" thickBot="1"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132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3"/>
      <c r="BA116" s="133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4"/>
      <c r="BU116" s="8"/>
      <c r="BV116" s="8"/>
      <c r="BW116" s="8"/>
      <c r="BX116" s="17"/>
    </row>
    <row r="117" spans="3:76" ht="15.75" thickBot="1">
      <c r="C117" s="150" t="s">
        <v>79</v>
      </c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5"/>
    </row>
  </sheetData>
  <mergeCells count="79">
    <mergeCell ref="C117:T117"/>
    <mergeCell ref="G114:Y114"/>
    <mergeCell ref="AK109:BT116"/>
    <mergeCell ref="H113:Y113"/>
    <mergeCell ref="G4:BS4"/>
    <mergeCell ref="E10:I12"/>
    <mergeCell ref="L6:BD8"/>
    <mergeCell ref="U11:AE12"/>
    <mergeCell ref="C69:G72"/>
    <mergeCell ref="AH72:AH74"/>
    <mergeCell ref="AI72:AW74"/>
    <mergeCell ref="BC73:BT76"/>
    <mergeCell ref="I74:AD78"/>
    <mergeCell ref="AE74:AF78"/>
    <mergeCell ref="I92:AD96"/>
    <mergeCell ref="BF11:BT12"/>
    <mergeCell ref="AE92:AF96"/>
    <mergeCell ref="BV92:BW96"/>
    <mergeCell ref="AH93:AH95"/>
    <mergeCell ref="AI93:AW95"/>
    <mergeCell ref="M11:T12"/>
    <mergeCell ref="BV20:BW24"/>
    <mergeCell ref="BV74:BW78"/>
    <mergeCell ref="AI78:AW80"/>
    <mergeCell ref="BC78:BT80"/>
    <mergeCell ref="BV56:BW60"/>
    <mergeCell ref="AH21:AH23"/>
    <mergeCell ref="AH24:AH26"/>
    <mergeCell ref="BC19:BT22"/>
    <mergeCell ref="BC24:BT26"/>
    <mergeCell ref="BV38:BW42"/>
    <mergeCell ref="G106:Y106"/>
    <mergeCell ref="BC106:BU106"/>
    <mergeCell ref="AE38:AF42"/>
    <mergeCell ref="C15:G18"/>
    <mergeCell ref="C87:G90"/>
    <mergeCell ref="AH90:AH92"/>
    <mergeCell ref="AI90:AW92"/>
    <mergeCell ref="BC91:BT94"/>
    <mergeCell ref="E94:G96"/>
    <mergeCell ref="AH96:AH98"/>
    <mergeCell ref="AI96:AW98"/>
    <mergeCell ref="BC96:BT98"/>
    <mergeCell ref="AH75:AH77"/>
    <mergeCell ref="AI75:AW77"/>
    <mergeCell ref="E76:G78"/>
    <mergeCell ref="AH78:AH80"/>
    <mergeCell ref="C51:G54"/>
    <mergeCell ref="AH54:AH56"/>
    <mergeCell ref="AI54:AW56"/>
    <mergeCell ref="BC55:BT58"/>
    <mergeCell ref="I56:AD60"/>
    <mergeCell ref="AE56:AF60"/>
    <mergeCell ref="AH57:AH59"/>
    <mergeCell ref="AI57:AW59"/>
    <mergeCell ref="E58:G60"/>
    <mergeCell ref="AH60:AH62"/>
    <mergeCell ref="AI60:AW62"/>
    <mergeCell ref="BC60:BT62"/>
    <mergeCell ref="C33:G36"/>
    <mergeCell ref="AH36:AH38"/>
    <mergeCell ref="AI36:AW38"/>
    <mergeCell ref="BC37:BT40"/>
    <mergeCell ref="I38:AD42"/>
    <mergeCell ref="AH39:AH41"/>
    <mergeCell ref="AI39:AW41"/>
    <mergeCell ref="E40:G42"/>
    <mergeCell ref="AH42:AH44"/>
    <mergeCell ref="AI42:AW44"/>
    <mergeCell ref="BC42:BT44"/>
    <mergeCell ref="BF6:BT8"/>
    <mergeCell ref="AK11:BB12"/>
    <mergeCell ref="E22:G24"/>
    <mergeCell ref="AI18:AW20"/>
    <mergeCell ref="AI21:AW23"/>
    <mergeCell ref="AI24:AW26"/>
    <mergeCell ref="I20:AD24"/>
    <mergeCell ref="AH18:AH20"/>
    <mergeCell ref="AE20:AF24"/>
  </mergeCells>
  <dataValidations count="1">
    <dataValidation type="list" allowBlank="1" showInputMessage="1" showErrorMessage="1" sqref="BC24:BT26 BC42:BT44 BC96:BT98 BC60:BT62 BC78:BT80" xr:uid="{00000000-0002-0000-0000-000000000000}">
      <formula1>$AZ$22:$AZ$26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53" fitToHeight="0" orientation="portrait" horizontalDpi="300" verticalDpi="4294967293" r:id="rId1"/>
  <colBreaks count="1" manualBreakCount="1">
    <brk id="7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C1BFC3-DED0-4179-9052-29077B03A6BB}">
          <x14:formula1>
            <xm:f>Hoja1!$B$1:$B$16</xm:f>
          </x14:formula1>
          <xm:sqref>L6:BD8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B993-03F4-49BC-BBBA-9F177CAF2F58}">
  <dimension ref="A1:F16"/>
  <sheetViews>
    <sheetView workbookViewId="0">
      <selection activeCell="B10" sqref="B10"/>
    </sheetView>
  </sheetViews>
  <sheetFormatPr baseColWidth="10" defaultRowHeight="15"/>
  <cols>
    <col min="2" max="2" width="35.7109375" bestFit="1" customWidth="1"/>
    <col min="3" max="3" width="31.7109375" bestFit="1" customWidth="1"/>
  </cols>
  <sheetData>
    <row r="1" spans="1:6">
      <c r="A1" s="48" t="s">
        <v>29</v>
      </c>
      <c r="B1" s="48" t="s">
        <v>76</v>
      </c>
      <c r="C1" s="48" t="s">
        <v>30</v>
      </c>
      <c r="D1" s="48" t="s">
        <v>31</v>
      </c>
      <c r="E1" s="49" t="s">
        <v>32</v>
      </c>
      <c r="F1" s="48" t="s">
        <v>33</v>
      </c>
    </row>
    <row r="2" spans="1:6">
      <c r="A2" s="50" t="s">
        <v>34</v>
      </c>
      <c r="B2" s="50" t="s">
        <v>35</v>
      </c>
      <c r="C2" s="50" t="s">
        <v>78</v>
      </c>
      <c r="D2" s="51">
        <v>920</v>
      </c>
      <c r="E2" s="51" t="str">
        <f>VLOOKUP(D2,'[3]CENTROS DE GASTOCELDA'!A:B,2,0)</f>
        <v xml:space="preserve">FINANZAS                                                                                       </v>
      </c>
      <c r="F2" s="50" t="s">
        <v>36</v>
      </c>
    </row>
    <row r="3" spans="1:6">
      <c r="A3" s="52" t="s">
        <v>37</v>
      </c>
      <c r="B3" s="52" t="s">
        <v>38</v>
      </c>
      <c r="C3" s="50" t="s">
        <v>77</v>
      </c>
      <c r="D3" s="53">
        <v>920</v>
      </c>
      <c r="E3" s="51" t="str">
        <f>VLOOKUP(D3,'[3]CENTROS DE GASTOCELDA'!A:B,2,0)</f>
        <v xml:space="preserve">FINANZAS                                                                                       </v>
      </c>
      <c r="F3" s="52" t="s">
        <v>36</v>
      </c>
    </row>
    <row r="4" spans="1:6">
      <c r="A4" s="52" t="s">
        <v>39</v>
      </c>
      <c r="B4" s="52" t="s">
        <v>40</v>
      </c>
      <c r="C4" s="52" t="s">
        <v>41</v>
      </c>
      <c r="D4" s="53">
        <v>940</v>
      </c>
      <c r="E4" s="51" t="str">
        <f>VLOOKUP(D4,'[3]CENTROS DE GASTOCELDA'!A:B,2,0)</f>
        <v xml:space="preserve">TI-INFRAESTRUCTURA                                                                             </v>
      </c>
      <c r="F4" s="52" t="s">
        <v>36</v>
      </c>
    </row>
    <row r="5" spans="1:6">
      <c r="A5" s="52" t="s">
        <v>42</v>
      </c>
      <c r="B5" s="52" t="s">
        <v>43</v>
      </c>
      <c r="C5" s="52" t="s">
        <v>44</v>
      </c>
      <c r="D5" s="53">
        <v>941</v>
      </c>
      <c r="E5" s="51" t="str">
        <f>VLOOKUP(D5,'[3]CENTROS DE GASTOCELDA'!A:B,2,0)</f>
        <v xml:space="preserve">TI-DESARROLLO                                                                                  </v>
      </c>
      <c r="F5" s="52" t="s">
        <v>36</v>
      </c>
    </row>
    <row r="6" spans="1:6">
      <c r="A6" s="52" t="s">
        <v>45</v>
      </c>
      <c r="B6" s="52" t="s">
        <v>46</v>
      </c>
      <c r="C6" s="52" t="s">
        <v>47</v>
      </c>
      <c r="D6" s="53">
        <v>500</v>
      </c>
      <c r="E6" s="51" t="str">
        <f>VLOOKUP(D6,'[3]CENTROS DE GASTOCELDA'!A:B,2,0)</f>
        <v xml:space="preserve">COMISARIATO ADMISTRATIVO                                                                       </v>
      </c>
      <c r="F6" s="52" t="s">
        <v>36</v>
      </c>
    </row>
    <row r="7" spans="1:6">
      <c r="A7" s="50" t="s">
        <v>48</v>
      </c>
      <c r="B7" s="50" t="s">
        <v>49</v>
      </c>
      <c r="C7" s="50" t="s">
        <v>50</v>
      </c>
      <c r="D7" s="51">
        <v>990</v>
      </c>
      <c r="E7" s="51" t="str">
        <f>VLOOKUP(D7,'[3]CENTROS DE GASTOCELDA'!A:B,2,0)</f>
        <v xml:space="preserve">PROTECCIÓN PATRIMONIAL                                                                         </v>
      </c>
      <c r="F7" s="50" t="s">
        <v>36</v>
      </c>
    </row>
    <row r="8" spans="1:6">
      <c r="A8" s="52" t="s">
        <v>51</v>
      </c>
      <c r="B8" s="52" t="s">
        <v>52</v>
      </c>
      <c r="C8" s="52" t="s">
        <v>53</v>
      </c>
      <c r="D8" s="53">
        <v>950</v>
      </c>
      <c r="E8" s="51" t="str">
        <f>VLOOKUP(D8,'[3]CENTROS DE GASTOCELDA'!A:B,2,0)</f>
        <v xml:space="preserve">RECURSOS HUMANOS                                                                               </v>
      </c>
      <c r="F8" s="52" t="s">
        <v>36</v>
      </c>
    </row>
    <row r="9" spans="1:6">
      <c r="A9" s="50" t="s">
        <v>54</v>
      </c>
      <c r="B9" s="50" t="s">
        <v>55</v>
      </c>
      <c r="C9" s="50" t="s">
        <v>56</v>
      </c>
      <c r="D9" s="51">
        <v>970</v>
      </c>
      <c r="E9" s="51" t="str">
        <f>VLOOKUP(D9,'[3]CENTROS DE GASTOCELDA'!A:B,2,0)</f>
        <v xml:space="preserve">MERCADEO                                                                                       </v>
      </c>
      <c r="F9" s="50" t="s">
        <v>36</v>
      </c>
    </row>
    <row r="10" spans="1:6">
      <c r="A10" s="50" t="s">
        <v>57</v>
      </c>
      <c r="B10" s="50" t="s">
        <v>58</v>
      </c>
      <c r="C10" s="50" t="s">
        <v>59</v>
      </c>
      <c r="D10" s="51">
        <v>980</v>
      </c>
      <c r="E10" s="51" t="str">
        <f>VLOOKUP(D10,'[3]CENTROS DE GASTOCELDA'!A:B,2,0)</f>
        <v xml:space="preserve">ALMACEN                                                                                        </v>
      </c>
      <c r="F10" s="50" t="s">
        <v>36</v>
      </c>
    </row>
    <row r="11" spans="1:6">
      <c r="A11" s="52" t="s">
        <v>60</v>
      </c>
      <c r="B11" s="52" t="s">
        <v>61</v>
      </c>
      <c r="C11" s="52" t="s">
        <v>62</v>
      </c>
      <c r="D11" s="53">
        <v>930</v>
      </c>
      <c r="E11" s="51" t="str">
        <f>VLOOKUP(D11,'[3]CENTROS DE GASTOCELDA'!A:B,2,0)</f>
        <v xml:space="preserve">OPERACIONES                                                                                    </v>
      </c>
      <c r="F11" s="52" t="s">
        <v>63</v>
      </c>
    </row>
    <row r="12" spans="1:6">
      <c r="A12" s="50" t="s">
        <v>64</v>
      </c>
      <c r="B12" s="50" t="s">
        <v>65</v>
      </c>
      <c r="C12" s="50" t="s">
        <v>62</v>
      </c>
      <c r="D12" s="51">
        <v>930</v>
      </c>
      <c r="E12" s="51" t="str">
        <f>VLOOKUP(D12,'[3]CENTROS DE GASTOCELDA'!A:B,2,0)</f>
        <v xml:space="preserve">OPERACIONES                                                                                    </v>
      </c>
      <c r="F12" s="50" t="s">
        <v>63</v>
      </c>
    </row>
    <row r="13" spans="1:6">
      <c r="A13" s="50" t="s">
        <v>66</v>
      </c>
      <c r="B13" s="50" t="s">
        <v>67</v>
      </c>
      <c r="C13" s="50" t="s">
        <v>62</v>
      </c>
      <c r="D13" s="51">
        <v>930</v>
      </c>
      <c r="E13" s="51" t="str">
        <f>VLOOKUP(D13,'[3]CENTROS DE GASTOCELDA'!A:B,2,0)</f>
        <v xml:space="preserve">OPERACIONES                                                                                    </v>
      </c>
      <c r="F13" s="50" t="s">
        <v>63</v>
      </c>
    </row>
    <row r="14" spans="1:6">
      <c r="A14" s="50" t="s">
        <v>68</v>
      </c>
      <c r="B14" s="50" t="s">
        <v>69</v>
      </c>
      <c r="C14" s="50" t="s">
        <v>62</v>
      </c>
      <c r="D14" s="51">
        <v>930</v>
      </c>
      <c r="E14" s="51" t="str">
        <f>VLOOKUP(D14,'[3]CENTROS DE GASTOCELDA'!A:B,2,0)</f>
        <v xml:space="preserve">OPERACIONES                                                                                    </v>
      </c>
      <c r="F14" s="50" t="s">
        <v>63</v>
      </c>
    </row>
    <row r="15" spans="1:6">
      <c r="A15" s="52" t="s">
        <v>70</v>
      </c>
      <c r="B15" s="52" t="s">
        <v>71</v>
      </c>
      <c r="C15" s="52" t="s">
        <v>72</v>
      </c>
      <c r="D15" s="53">
        <v>910</v>
      </c>
      <c r="E15" s="51" t="str">
        <f>VLOOKUP(D15,'[3]CENTROS DE GASTOCELDA'!A:B,2,0)</f>
        <v xml:space="preserve">MANTENIMIENTO                                                                                  </v>
      </c>
      <c r="F15" s="52" t="s">
        <v>36</v>
      </c>
    </row>
    <row r="16" spans="1:6">
      <c r="A16" s="50" t="s">
        <v>73</v>
      </c>
      <c r="B16" s="50" t="s">
        <v>74</v>
      </c>
      <c r="C16" s="50" t="s">
        <v>75</v>
      </c>
      <c r="D16" s="51">
        <v>960</v>
      </c>
      <c r="E16" s="51" t="str">
        <f>VLOOKUP(D16,'[3]CENTROS DE GASTOCELDA'!A:B,2,0)</f>
        <v xml:space="preserve">GESTORIA                                                                                       </v>
      </c>
      <c r="F16" s="50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D14"/>
  <sheetViews>
    <sheetView showGridLines="0" view="pageBreakPreview" topLeftCell="A58" zoomScale="80" zoomScaleNormal="70" zoomScaleSheetLayoutView="80" zoomScalePageLayoutView="70" workbookViewId="0">
      <selection activeCell="L6" sqref="L6:BD8"/>
    </sheetView>
  </sheetViews>
  <sheetFormatPr baseColWidth="10" defaultColWidth="11.42578125" defaultRowHeight="15"/>
  <sheetData>
    <row r="14" spans="4:4">
      <c r="D14" s="5"/>
    </row>
  </sheetData>
  <pageMargins left="0.7" right="0.7" top="0.75" bottom="0.75" header="0.3" footer="0.3"/>
  <pageSetup scale="4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TRIMESTRAL</vt:lpstr>
      <vt:lpstr>ANUAL</vt:lpstr>
      <vt:lpstr>Hoja1</vt:lpstr>
      <vt:lpstr>Definiciones Ev. Final</vt:lpstr>
      <vt:lpstr>ANUAL!Área_de_impresión</vt:lpstr>
      <vt:lpstr>'Definiciones Ev. Final'!Área_de_impresión</vt:lpstr>
      <vt:lpstr>TRIMESTRAL!Área_de_impresión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Alejandro Garibay Mora</dc:creator>
  <cp:keywords/>
  <dc:description/>
  <cp:lastModifiedBy>Cristian Ernesto Ter-Veen Sanchez</cp:lastModifiedBy>
  <cp:revision/>
  <dcterms:created xsi:type="dcterms:W3CDTF">2012-08-27T17:20:27Z</dcterms:created>
  <dcterms:modified xsi:type="dcterms:W3CDTF">2021-09-15T18:00:29Z</dcterms:modified>
  <cp:category/>
  <cp:contentStatus/>
</cp:coreProperties>
</file>